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NFMB-AD01\RedirectedFolders\MIndy_Smith\Desktop\Mindy\Tools &amp; Templates\"/>
    </mc:Choice>
  </mc:AlternateContent>
  <bookViews>
    <workbookView xWindow="0" yWindow="0" windowWidth="20490" windowHeight="7155" firstSheet="1" activeTab="1"/>
  </bookViews>
  <sheets>
    <sheet name="Instructions" sheetId="10" r:id="rId1"/>
    <sheet name="SUMMARY" sheetId="3" r:id="rId2"/>
    <sheet name="LAND" sheetId="5" r:id="rId3"/>
    <sheet name="ROADS" sheetId="4" r:id="rId4"/>
    <sheet name="BUILDING" sheetId="6" r:id="rId5"/>
    <sheet name="VEM" sheetId="7" r:id="rId6"/>
    <sheet name="WATER" sheetId="8" r:id="rId7"/>
    <sheet name="SEWER" sheetId="9" r:id="rId8"/>
    <sheet name="Example" sheetId="1" r:id="rId9"/>
  </sheets>
  <externalReferences>
    <externalReference r:id="rId10"/>
  </externalReferences>
  <definedNames>
    <definedName name="_xlnm._FilterDatabase" localSheetId="4" hidden="1">BUILDING!$B$5:$N$5</definedName>
    <definedName name="_xlnm._FilterDatabase" localSheetId="8" hidden="1">Example!$B$5:$N$5</definedName>
    <definedName name="_xlnm._FilterDatabase" localSheetId="0" hidden="1">Instructions!#REF!</definedName>
    <definedName name="_xlnm._FilterDatabase" localSheetId="2" hidden="1">LAND!$B$5:$K$5</definedName>
    <definedName name="_xlnm._FilterDatabase" localSheetId="3" hidden="1">ROADS!$B$5:$N$5</definedName>
    <definedName name="_xlnm._FilterDatabase" localSheetId="7" hidden="1">SEWER!$B$5:$N$5</definedName>
    <definedName name="_xlnm._FilterDatabase" localSheetId="1" hidden="1">SUMMARY!$B$5:$M$5</definedName>
    <definedName name="_xlnm._FilterDatabase" localSheetId="5" hidden="1">VEM!$B$5:$N$5</definedName>
    <definedName name="_xlnm._FilterDatabase" localSheetId="6" hidden="1">WATER!$B$5:$N$5</definedName>
    <definedName name="BinNumber" localSheetId="4">#REF!</definedName>
    <definedName name="BinNumber" localSheetId="0">#REF!</definedName>
    <definedName name="BinNumber" localSheetId="2">#REF!</definedName>
    <definedName name="BinNumber" localSheetId="3">#REF!</definedName>
    <definedName name="BinNumber" localSheetId="7">#REF!</definedName>
    <definedName name="BinNumber" localSheetId="1">#REF!</definedName>
    <definedName name="BinNumber" localSheetId="5">#REF!</definedName>
    <definedName name="BinNumber" localSheetId="6">#REF!</definedName>
    <definedName name="BinNumbe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9" l="1"/>
  <c r="H3" i="9"/>
  <c r="G3" i="9"/>
  <c r="D3" i="9"/>
  <c r="F21" i="8"/>
  <c r="F20" i="8"/>
  <c r="F19" i="8"/>
  <c r="F18" i="8"/>
  <c r="F17" i="8"/>
  <c r="I3" i="8"/>
  <c r="H3" i="8"/>
  <c r="G3" i="8"/>
  <c r="D3" i="8"/>
  <c r="I3" i="7"/>
  <c r="H3" i="7"/>
  <c r="G3" i="7"/>
  <c r="D3" i="7"/>
  <c r="I3" i="6"/>
  <c r="H3" i="6"/>
  <c r="G3" i="6"/>
  <c r="D3" i="6"/>
  <c r="H3" i="5"/>
  <c r="G3" i="5"/>
  <c r="F3" i="5"/>
  <c r="D3" i="5"/>
  <c r="F21" i="4"/>
  <c r="F20" i="4"/>
  <c r="F19" i="4"/>
  <c r="F18" i="4"/>
  <c r="F17" i="4"/>
  <c r="I3" i="4"/>
  <c r="H3" i="4"/>
  <c r="G3" i="4"/>
  <c r="D3" i="4"/>
  <c r="F21" i="3"/>
  <c r="F20" i="3"/>
  <c r="F19" i="3"/>
  <c r="F18" i="3"/>
  <c r="F17" i="3"/>
  <c r="F16" i="3"/>
  <c r="F15" i="3"/>
  <c r="F14" i="3"/>
  <c r="F13" i="3"/>
  <c r="I3" i="1"/>
  <c r="H3" i="1"/>
  <c r="G3" i="1"/>
  <c r="D3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<sst xmlns="http://schemas.openxmlformats.org/spreadsheetml/2006/main" count="208" uniqueCount="101">
  <si>
    <t>(Purchased and Contributed Assets)</t>
  </si>
  <si>
    <t xml:space="preserve">ITEMS </t>
  </si>
  <si>
    <t xml:space="preserve">TOTALS </t>
  </si>
  <si>
    <t xml:space="preserve">ASSET ID </t>
  </si>
  <si>
    <t>DESCRIPTION</t>
  </si>
  <si>
    <t>LOCATION/ADDRESS</t>
  </si>
  <si>
    <t>ACQUISITION DATE</t>
  </si>
  <si>
    <t>USEFUL LIFE (YEARS)</t>
  </si>
  <si>
    <t>HISTORICAL COST</t>
  </si>
  <si>
    <t>CY DISPOSAL</t>
  </si>
  <si>
    <t>PY DISPOSAL</t>
  </si>
  <si>
    <t>AMORTIZATION METHOD</t>
  </si>
  <si>
    <t>OWNERSHIP</t>
  </si>
  <si>
    <t>PURPOSE</t>
  </si>
  <si>
    <t>INSPECTION DATE</t>
  </si>
  <si>
    <t>VEM1</t>
  </si>
  <si>
    <t>Truck</t>
  </si>
  <si>
    <t xml:space="preserve">123 Main Street Works Yard </t>
  </si>
  <si>
    <t>Trade-in $3000</t>
  </si>
  <si>
    <t>No</t>
  </si>
  <si>
    <t xml:space="preserve">Straight line </t>
  </si>
  <si>
    <t>Solid Waste Services</t>
  </si>
  <si>
    <t>VEM2</t>
  </si>
  <si>
    <t>Snowblower</t>
  </si>
  <si>
    <t>Yes - no residual value</t>
  </si>
  <si>
    <t>Declining Balance</t>
  </si>
  <si>
    <t>50% shared with municipality</t>
  </si>
  <si>
    <t>Winter Road Services</t>
  </si>
  <si>
    <t>VEM3</t>
  </si>
  <si>
    <t>Computers</t>
  </si>
  <si>
    <t>Head Office</t>
  </si>
  <si>
    <t xml:space="preserve">Office </t>
  </si>
  <si>
    <t>VEM4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</si>
  <si>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</si>
  <si>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</si>
  <si>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</si>
  <si>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</si>
  <si>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</si>
  <si>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</si>
  <si>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</si>
  <si>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</si>
  <si>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r>
      <t>TCA Register</t>
    </r>
    <r>
      <rPr>
        <b/>
        <sz val="16"/>
        <rFont val="Calibri Light"/>
        <family val="2"/>
        <scheme val="major"/>
      </rPr>
      <t xml:space="preserve"> - Vehicles, Equipment and Machinery</t>
    </r>
  </si>
  <si>
    <r>
      <t>TCA Register</t>
    </r>
    <r>
      <rPr>
        <b/>
        <sz val="16"/>
        <rFont val="Calibri Light"/>
        <family val="2"/>
        <scheme val="major"/>
      </rPr>
      <t xml:space="preserve"> - Summary</t>
    </r>
  </si>
  <si>
    <t xml:space="preserve">ADDITIONS </t>
  </si>
  <si>
    <t xml:space="preserve">DISPOSALS </t>
  </si>
  <si>
    <t>COST, BEGINNING</t>
  </si>
  <si>
    <t xml:space="preserve">COST, ENDING </t>
  </si>
  <si>
    <t>ACC DEPR, BEGINNING</t>
  </si>
  <si>
    <t>ADDITIONS</t>
  </si>
  <si>
    <t xml:space="preserve">ACC DEPR, ENDING </t>
  </si>
  <si>
    <t>NET BOOK VALUE CY</t>
  </si>
  <si>
    <t>NET  BOOK VALUE PY</t>
  </si>
  <si>
    <t>BUILDINGS</t>
  </si>
  <si>
    <t>LAND</t>
  </si>
  <si>
    <t>VEHICLES, EQUIPMENT &amp; MACHINERY</t>
  </si>
  <si>
    <t>WATER INFRASTRUCTURE</t>
  </si>
  <si>
    <t xml:space="preserve">SEWER INFRASTRUCTURE </t>
  </si>
  <si>
    <r>
      <t>TCA Register</t>
    </r>
    <r>
      <rPr>
        <b/>
        <sz val="16"/>
        <rFont val="Calibri Light"/>
        <family val="2"/>
        <scheme val="major"/>
      </rPr>
      <t xml:space="preserve"> - Land</t>
    </r>
  </si>
  <si>
    <r>
      <t>TCA Register</t>
    </r>
    <r>
      <rPr>
        <b/>
        <sz val="16"/>
        <rFont val="Calibri Light"/>
        <family val="2"/>
        <scheme val="major"/>
      </rPr>
      <t xml:space="preserve"> - Roads and Transportation Assets</t>
    </r>
  </si>
  <si>
    <r>
      <t>TCA Register</t>
    </r>
    <r>
      <rPr>
        <b/>
        <sz val="16"/>
        <rFont val="Calibri Light"/>
        <family val="2"/>
        <scheme val="major"/>
      </rPr>
      <t xml:space="preserve"> - Buildings and Facilities</t>
    </r>
  </si>
  <si>
    <r>
      <t>TCA Register</t>
    </r>
    <r>
      <rPr>
        <b/>
        <sz val="16"/>
        <rFont val="Calibri Light"/>
        <family val="2"/>
        <scheme val="major"/>
      </rPr>
      <t xml:space="preserve"> - Water Infrastructure</t>
    </r>
  </si>
  <si>
    <r>
      <t>TCA Register</t>
    </r>
    <r>
      <rPr>
        <b/>
        <sz val="16"/>
        <rFont val="Calibri Light"/>
        <family val="2"/>
        <scheme val="major"/>
      </rPr>
      <t xml:space="preserve"> - Sewer Infrastructure</t>
    </r>
  </si>
  <si>
    <t>LAND1</t>
  </si>
  <si>
    <t>LAND2</t>
  </si>
  <si>
    <t>LAND3</t>
  </si>
  <si>
    <t>LAND4</t>
  </si>
  <si>
    <t>LAND5</t>
  </si>
  <si>
    <t>ROADS1</t>
  </si>
  <si>
    <t>ROADS2</t>
  </si>
  <si>
    <t>ROADS3</t>
  </si>
  <si>
    <t>ROADS4</t>
  </si>
  <si>
    <t>ROADS5</t>
  </si>
  <si>
    <t>ROADS6</t>
  </si>
  <si>
    <t>ROADS7</t>
  </si>
  <si>
    <t>BLDG1</t>
  </si>
  <si>
    <t>BLDG2</t>
  </si>
  <si>
    <t>BLDG3</t>
  </si>
  <si>
    <t>BLDG4</t>
  </si>
  <si>
    <t>BLDG5</t>
  </si>
  <si>
    <t>BLDG6</t>
  </si>
  <si>
    <t>BLDG7</t>
  </si>
  <si>
    <t>BLDG8</t>
  </si>
  <si>
    <t>BLDG9</t>
  </si>
  <si>
    <t>WTR1</t>
  </si>
  <si>
    <t>WTR2</t>
  </si>
  <si>
    <t>WTR3</t>
  </si>
  <si>
    <t>WTR4</t>
  </si>
  <si>
    <t>WTR5</t>
  </si>
  <si>
    <t>WTR6</t>
  </si>
  <si>
    <t>WTR7</t>
  </si>
  <si>
    <t>WTR8</t>
  </si>
  <si>
    <t>SWR1</t>
  </si>
  <si>
    <t>SWR2</t>
  </si>
  <si>
    <t>SWR3</t>
  </si>
  <si>
    <r>
      <t>TCA Register</t>
    </r>
    <r>
      <rPr>
        <b/>
        <sz val="16"/>
        <rFont val="Calibri Light"/>
        <family val="2"/>
        <scheme val="major"/>
      </rPr>
      <t xml:space="preserve"> - Instructions</t>
    </r>
  </si>
  <si>
    <t xml:space="preserve">Count all assets owned by the Nation in each category that meets the definition of a Tangible Capital Asset </t>
  </si>
  <si>
    <t>Smaller assets that are a part of a larger TCA are combined as the larger TCA if the item was acquired at the same time and has the same useful life</t>
  </si>
  <si>
    <t>Where assets were purchased together, exceed the capital asset threshold in aggregate, and have a useful life more than a year, they are considered pooled TCAs and are to be recorded in the register as a total</t>
  </si>
  <si>
    <t>There are additional considerations for compliance with Public Sector Accounting recommendations - when in doubt consult the PSAB Handbook and your auditor.  A8:A24</t>
  </si>
  <si>
    <t>INSURED VALUE</t>
  </si>
  <si>
    <t xml:space="preserve">Replacement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</si>
</sst>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26"/>
      <color theme="3" tint="0.14996795556505021"/>
      <name val="Calibri Light"/>
      <family val="2"/>
      <scheme val="major"/>
    </font>
    <font>
      <sz val="10"/>
      <color theme="3" tint="0.14996795556505021"/>
      <name val="Calibri Light"/>
      <family val="2"/>
      <scheme val="major"/>
    </font>
    <font>
      <sz val="11"/>
      <color theme="3" tint="0.14993743705557422"/>
      <name val="Calibri"/>
      <family val="2"/>
      <scheme val="minor"/>
    </font>
    <font>
      <sz val="16"/>
      <color theme="4" tint="-0.499984740745262"/>
      <name val="Calibri Light"/>
      <family val="2"/>
      <scheme val="major"/>
    </font>
    <font>
      <sz val="14"/>
      <color theme="4" tint="-0.499984740745262"/>
      <name val="Calibri Light"/>
      <family val="2"/>
      <scheme val="major"/>
    </font>
    <font>
      <sz val="11"/>
      <color theme="0"/>
      <name val="Franklin Gothic Demi"/>
      <family val="2"/>
    </font>
    <font>
      <b/>
      <sz val="18"/>
      <color theme="9" tint="-0.499984740745262"/>
      <name val="Calibri"/>
      <family val="2"/>
      <scheme val="minor"/>
    </font>
    <font>
      <b/>
      <sz val="24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thin">
        <color theme="9" tint="-0.499984740745262"/>
      </top>
      <bottom style="double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8" fillId="0" borderId="0" applyNumberFormat="0" applyFill="0" applyBorder="0" applyProtection="0">
      <alignment horizontal="left" vertical="top"/>
    </xf>
    <xf numFmtId="0" fontId="7" fillId="0" borderId="0">
      <alignment horizontal="left" vertical="center" wrapText="1" indent="1"/>
    </xf>
    <xf numFmtId="7" fontId="7" fillId="0" borderId="0">
      <alignment horizontal="right" vertical="center"/>
    </xf>
  </cellStyleXfs>
  <cellXfs count="76">
    <xf numFmtId="0" fontId="0" fillId="0" borderId="0" xfId="0"/>
    <xf numFmtId="0" fontId="2" fillId="0" borderId="0" xfId="3" applyAlignment="1"/>
    <xf numFmtId="0" fontId="6" fillId="0" borderId="0" xfId="3" applyFont="1" applyAlignment="1"/>
    <xf numFmtId="0" fontId="2" fillId="0" borderId="0" xfId="3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9" fontId="0" fillId="0" borderId="0" xfId="2" applyFont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0" fontId="8" fillId="0" borderId="3" xfId="6" applyBorder="1" applyAlignment="1">
      <alignment horizontal="right" vertical="center"/>
    </xf>
    <xf numFmtId="0" fontId="8" fillId="0" borderId="3" xfId="6" applyBorder="1" applyAlignment="1">
      <alignment horizontal="left" vertical="center"/>
    </xf>
    <xf numFmtId="164" fontId="9" fillId="0" borderId="3" xfId="1" applyNumberFormat="1" applyFont="1" applyBorder="1" applyAlignment="1">
      <alignment horizontal="right" vertical="center"/>
    </xf>
    <xf numFmtId="9" fontId="9" fillId="0" borderId="3" xfId="2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165" fontId="9" fillId="0" borderId="3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9" fontId="5" fillId="0" borderId="0" xfId="2" applyFont="1" applyBorder="1" applyAlignment="1">
      <alignment horizontal="right" vertical="center"/>
    </xf>
    <xf numFmtId="0" fontId="2" fillId="0" borderId="0" xfId="3" applyBorder="1" applyAlignment="1">
      <alignment vertical="center"/>
    </xf>
    <xf numFmtId="165" fontId="5" fillId="0" borderId="0" xfId="1" applyNumberFormat="1" applyFont="1" applyBorder="1" applyAlignment="1">
      <alignment horizontal="right" vertical="center"/>
    </xf>
    <xf numFmtId="0" fontId="0" fillId="0" borderId="0" xfId="7" applyFont="1">
      <alignment horizontal="left" vertical="center" wrapText="1" indent="1"/>
    </xf>
    <xf numFmtId="0" fontId="7" fillId="0" borderId="0" xfId="7" applyAlignment="1">
      <alignment horizontal="right" vertical="center" wrapText="1" indent="1"/>
    </xf>
    <xf numFmtId="164" fontId="1" fillId="0" borderId="0" xfId="1" applyNumberFormat="1" applyAlignment="1">
      <alignment horizontal="right" vertical="center" wrapText="1" indent="1"/>
    </xf>
    <xf numFmtId="9" fontId="1" fillId="0" borderId="0" xfId="2" applyAlignment="1">
      <alignment horizontal="right" vertical="center" wrapText="1" indent="1"/>
    </xf>
    <xf numFmtId="0" fontId="7" fillId="0" borderId="0" xfId="7">
      <alignment horizontal="left" vertical="center" wrapText="1" indent="1"/>
    </xf>
    <xf numFmtId="7" fontId="7" fillId="0" borderId="0" xfId="8">
      <alignment horizontal="right" vertical="center"/>
    </xf>
    <xf numFmtId="165" fontId="1" fillId="0" borderId="0" xfId="1" applyNumberFormat="1" applyAlignment="1">
      <alignment horizontal="right" vertical="center" wrapText="1" indent="1"/>
    </xf>
    <xf numFmtId="0" fontId="7" fillId="0" borderId="0" xfId="7" applyFill="1">
      <alignment horizontal="left" vertical="center" wrapText="1" indent="1"/>
    </xf>
    <xf numFmtId="0" fontId="7" fillId="0" borderId="0" xfId="7" applyFill="1" applyAlignment="1">
      <alignment horizontal="right" vertical="center" wrapText="1" indent="1"/>
    </xf>
    <xf numFmtId="164" fontId="1" fillId="0" borderId="0" xfId="1" applyNumberFormat="1" applyFill="1" applyAlignment="1">
      <alignment horizontal="right" vertical="center" wrapText="1" indent="1"/>
    </xf>
    <xf numFmtId="9" fontId="1" fillId="0" borderId="0" xfId="2" applyFill="1" applyAlignment="1">
      <alignment horizontal="right" vertical="center" wrapText="1" indent="1"/>
    </xf>
    <xf numFmtId="7" fontId="7" fillId="0" borderId="0" xfId="8" applyFill="1">
      <alignment horizontal="right" vertical="center"/>
    </xf>
    <xf numFmtId="165" fontId="1" fillId="0" borderId="0" xfId="1" applyNumberFormat="1" applyFill="1" applyAlignment="1">
      <alignment horizontal="right" vertical="center" wrapText="1" indent="1"/>
    </xf>
    <xf numFmtId="0" fontId="10" fillId="2" borderId="7" xfId="4" applyFont="1" applyFill="1" applyBorder="1" applyAlignment="1" applyProtection="1">
      <alignment horizontal="left" vertical="center"/>
      <protection locked="0"/>
    </xf>
    <xf numFmtId="0" fontId="12" fillId="0" borderId="0" xfId="3" applyFont="1" applyAlignment="1"/>
    <xf numFmtId="0" fontId="14" fillId="0" borderId="0" xfId="3" applyFont="1" applyAlignment="1">
      <alignment vertical="top"/>
    </xf>
    <xf numFmtId="164" fontId="15" fillId="0" borderId="6" xfId="1" applyNumberFormat="1" applyFont="1" applyBorder="1" applyAlignment="1">
      <alignment horizontal="right" vertical="center"/>
    </xf>
    <xf numFmtId="164" fontId="15" fillId="0" borderId="5" xfId="1" applyNumberFormat="1" applyFont="1" applyBorder="1" applyAlignment="1">
      <alignment horizontal="right" vertical="center"/>
    </xf>
    <xf numFmtId="0" fontId="16" fillId="0" borderId="0" xfId="7" applyFont="1">
      <alignment horizontal="left" vertical="center" wrapText="1" indent="1"/>
    </xf>
    <xf numFmtId="15" fontId="16" fillId="0" borderId="0" xfId="7" applyNumberFormat="1" applyFont="1">
      <alignment horizontal="left" vertical="center" wrapText="1" indent="1"/>
    </xf>
    <xf numFmtId="0" fontId="16" fillId="0" borderId="0" xfId="7" applyFont="1" applyAlignment="1">
      <alignment horizontal="right" vertical="center" wrapText="1" indent="1"/>
    </xf>
    <xf numFmtId="164" fontId="16" fillId="0" borderId="0" xfId="1" applyNumberFormat="1" applyFont="1" applyAlignment="1">
      <alignment horizontal="right" vertical="center" wrapText="1" indent="1"/>
    </xf>
    <xf numFmtId="9" fontId="16" fillId="0" borderId="0" xfId="2" applyFont="1" applyAlignment="1">
      <alignment horizontal="right" vertical="center" wrapText="1" indent="1"/>
    </xf>
    <xf numFmtId="7" fontId="16" fillId="0" borderId="0" xfId="8" applyFont="1">
      <alignment horizontal="right" vertical="center"/>
    </xf>
    <xf numFmtId="165" fontId="16" fillId="0" borderId="0" xfId="1" applyNumberFormat="1" applyFont="1" applyAlignment="1">
      <alignment horizontal="right" vertical="center" wrapText="1" indent="1"/>
    </xf>
    <xf numFmtId="0" fontId="11" fillId="0" borderId="4" xfId="6" applyFont="1" applyBorder="1" applyAlignment="1">
      <alignment horizontal="left" vertical="center"/>
    </xf>
    <xf numFmtId="0" fontId="4" fillId="0" borderId="0" xfId="5" applyBorder="1" applyAlignment="1">
      <alignment horizontal="center" wrapText="1"/>
    </xf>
    <xf numFmtId="0" fontId="4" fillId="0" borderId="0" xfId="5" applyBorder="1" applyAlignment="1">
      <alignment horizontal="right"/>
    </xf>
    <xf numFmtId="0" fontId="11" fillId="0" borderId="3" xfId="5" applyFont="1" applyBorder="1" applyAlignment="1">
      <alignment horizontal="center" wrapText="1"/>
    </xf>
    <xf numFmtId="0" fontId="13" fillId="0" borderId="3" xfId="6" applyFont="1" applyBorder="1" applyAlignment="1">
      <alignment horizontal="center" vertical="center"/>
    </xf>
    <xf numFmtId="0" fontId="12" fillId="0" borderId="9" xfId="3" applyFont="1" applyBorder="1" applyAlignment="1"/>
    <xf numFmtId="0" fontId="2" fillId="0" borderId="9" xfId="3" applyBorder="1" applyAlignment="1"/>
    <xf numFmtId="0" fontId="6" fillId="0" borderId="9" xfId="3" applyFont="1" applyBorder="1" applyAlignment="1"/>
    <xf numFmtId="0" fontId="2" fillId="0" borderId="9" xfId="3" applyBorder="1" applyAlignment="1">
      <alignment horizontal="right" vertical="center"/>
    </xf>
    <xf numFmtId="164" fontId="5" fillId="0" borderId="9" xfId="1" applyNumberFormat="1" applyFont="1" applyBorder="1" applyAlignment="1">
      <alignment horizontal="right" vertical="center"/>
    </xf>
    <xf numFmtId="9" fontId="5" fillId="0" borderId="9" xfId="2" applyFont="1" applyBorder="1" applyAlignment="1">
      <alignment horizontal="right" vertical="center"/>
    </xf>
    <xf numFmtId="0" fontId="2" fillId="0" borderId="9" xfId="3" applyBorder="1" applyAlignment="1">
      <alignment vertical="center"/>
    </xf>
    <xf numFmtId="165" fontId="5" fillId="0" borderId="9" xfId="1" applyNumberFormat="1" applyFont="1" applyBorder="1" applyAlignment="1">
      <alignment horizontal="right" vertical="center"/>
    </xf>
    <xf numFmtId="0" fontId="11" fillId="0" borderId="8" xfId="6" applyFont="1" applyBorder="1" applyAlignment="1">
      <alignment horizontal="left" vertical="center"/>
    </xf>
    <xf numFmtId="164" fontId="15" fillId="0" borderId="8" xfId="1" applyNumberFormat="1" applyFont="1" applyBorder="1" applyAlignment="1">
      <alignment horizontal="right" vertical="center"/>
    </xf>
    <xf numFmtId="0" fontId="10" fillId="0" borderId="7" xfId="4" applyFont="1" applyFill="1" applyBorder="1" applyAlignment="1" applyProtection="1">
      <alignment horizontal="left" vertical="center"/>
      <protection locked="0"/>
    </xf>
    <xf numFmtId="0" fontId="16" fillId="0" borderId="0" xfId="7" applyFont="1" applyFill="1">
      <alignment horizontal="left" vertical="center" wrapText="1" indent="1"/>
    </xf>
    <xf numFmtId="0" fontId="7" fillId="0" borderId="10" xfId="7" applyBorder="1">
      <alignment horizontal="left" vertical="center" wrapText="1" indent="1"/>
    </xf>
    <xf numFmtId="0" fontId="7" fillId="0" borderId="10" xfId="7" applyFill="1" applyBorder="1">
      <alignment horizontal="left" vertical="center" wrapText="1" indent="1"/>
    </xf>
    <xf numFmtId="0" fontId="7" fillId="0" borderId="10" xfId="7" applyFill="1" applyBorder="1" applyAlignment="1">
      <alignment horizontal="right" vertical="center" wrapText="1" indent="1"/>
    </xf>
    <xf numFmtId="164" fontId="1" fillId="0" borderId="10" xfId="1" applyNumberFormat="1" applyFill="1" applyBorder="1" applyAlignment="1">
      <alignment horizontal="right" vertical="center" wrapText="1" indent="1"/>
    </xf>
    <xf numFmtId="9" fontId="1" fillId="0" borderId="10" xfId="2" applyFill="1" applyBorder="1" applyAlignment="1">
      <alignment horizontal="right" vertical="center" wrapText="1" indent="1"/>
    </xf>
    <xf numFmtId="7" fontId="7" fillId="0" borderId="10" xfId="8" applyFill="1" applyBorder="1">
      <alignment horizontal="right" vertical="center"/>
    </xf>
    <xf numFmtId="165" fontId="1" fillId="0" borderId="10" xfId="1" applyNumberFormat="1" applyFill="1" applyBorder="1" applyAlignment="1">
      <alignment horizontal="right" vertical="center" wrapText="1" indent="1"/>
    </xf>
    <xf numFmtId="0" fontId="17" fillId="0" borderId="0" xfId="7" applyFont="1" applyFill="1">
      <alignment horizontal="left" vertical="center" wrapText="1" indent="1"/>
    </xf>
    <xf numFmtId="0" fontId="0" fillId="0" borderId="0" xfId="0" applyAlignment="1">
      <alignment horizontal="center"/>
    </xf>
    <xf numFmtId="0" fontId="12" fillId="0" borderId="0" xfId="3" applyFont="1" applyBorder="1" applyAlignment="1"/>
    <xf numFmtId="0" fontId="2" fillId="0" borderId="0" xfId="3" applyBorder="1" applyAlignment="1"/>
    <xf numFmtId="0" fontId="6" fillId="0" borderId="0" xfId="3" applyFont="1" applyBorder="1" applyAlignment="1"/>
    <xf numFmtId="0" fontId="2" fillId="0" borderId="0" xfId="3" applyBorder="1" applyAlignment="1">
      <alignment horizontal="right" vertical="center"/>
    </xf>
    <xf numFmtId="0" fontId="11" fillId="0" borderId="11" xfId="5" applyFont="1" applyBorder="1" applyAlignment="1">
      <alignment horizontal="center" wrapText="1"/>
    </xf>
    <xf numFmtId="0" fontId="13" fillId="0" borderId="12" xfId="6" applyFont="1" applyBorder="1" applyAlignment="1">
      <alignment horizontal="center" vertical="center"/>
    </xf>
  </cellXfs>
  <cellStyles count="9">
    <cellStyle name="Currency" xfId="1" builtinId="4"/>
    <cellStyle name="Heading 1" xfId="4" builtinId="16"/>
    <cellStyle name="Heading 2" xfId="5" builtinId="17"/>
    <cellStyle name="Normal" xfId="0" builtinId="0"/>
    <cellStyle name="Percent" xfId="2" builtinId="5"/>
    <cellStyle name="Table details left aligned" xfId="7"/>
    <cellStyle name="Table details right aligned" xfId="8"/>
    <cellStyle name="Title" xfId="3" builtinId="15"/>
    <cellStyle name="Total counts" xfId="6"/>
  </cellStyles>
  <dxfs count="1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CA%20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AND"/>
      <sheetName val="BUILDINGS"/>
      <sheetName val="ROADS"/>
      <sheetName val="VEM"/>
      <sheetName val="WATER"/>
      <sheetName val="SEWER"/>
      <sheetName val="TCA Regi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B13" sqref="B13"/>
    </sheetView>
  </sheetViews>
  <sheetFormatPr defaultRowHeight="15" x14ac:dyDescent="0.25"/>
  <cols>
    <col min="1" max="1" width="5.42578125" customWidth="1"/>
    <col min="2" max="2" width="49" customWidth="1"/>
    <col min="3" max="6" width="27.7109375" customWidth="1"/>
    <col min="7" max="7" width="2.7109375" customWidth="1"/>
    <col min="8" max="13" width="27.7109375" customWidth="1"/>
  </cols>
  <sheetData>
    <row r="1" spans="1:13" ht="50.1" customHeight="1" thickBot="1" x14ac:dyDescent="0.55000000000000004">
      <c r="A1" s="49" t="s">
        <v>94</v>
      </c>
      <c r="B1" s="49"/>
      <c r="C1" s="50"/>
      <c r="D1" s="50"/>
      <c r="E1" s="51"/>
      <c r="F1" s="52"/>
      <c r="G1" s="53"/>
      <c r="H1" s="53"/>
      <c r="I1" s="53"/>
      <c r="J1" s="53"/>
      <c r="K1" s="54"/>
      <c r="L1" s="55"/>
      <c r="M1" s="56"/>
    </row>
    <row r="2" spans="1:13" ht="50.1" customHeight="1" x14ac:dyDescent="0.5">
      <c r="A2" s="70"/>
      <c r="B2" s="70"/>
      <c r="C2" s="71"/>
      <c r="D2" s="71"/>
      <c r="E2" s="72"/>
      <c r="F2" s="73"/>
      <c r="G2" s="15"/>
      <c r="H2" s="15"/>
      <c r="I2" s="15"/>
      <c r="J2" s="15"/>
      <c r="K2" s="16"/>
      <c r="L2" s="17"/>
      <c r="M2" s="18"/>
    </row>
    <row r="3" spans="1:13" ht="30" customHeight="1" x14ac:dyDescent="0.3">
      <c r="B3" s="34"/>
      <c r="C3" s="45"/>
      <c r="D3" s="46"/>
      <c r="E3" s="4"/>
      <c r="F3" s="5"/>
      <c r="G3" s="6"/>
      <c r="H3" s="6"/>
      <c r="I3" s="6"/>
      <c r="J3" s="6"/>
      <c r="K3" s="7"/>
      <c r="L3" s="4"/>
      <c r="M3" s="8"/>
    </row>
    <row r="4" spans="1:13" x14ac:dyDescent="0.25">
      <c r="A4" s="69">
        <v>1</v>
      </c>
      <c r="B4" t="s">
        <v>95</v>
      </c>
    </row>
    <row r="5" spans="1:13" x14ac:dyDescent="0.25">
      <c r="A5" s="69">
        <v>2</v>
      </c>
      <c r="B5" t="s">
        <v>97</v>
      </c>
    </row>
    <row r="6" spans="1:13" x14ac:dyDescent="0.25">
      <c r="A6" s="69">
        <v>3</v>
      </c>
      <c r="B6" t="s">
        <v>96</v>
      </c>
    </row>
    <row r="7" spans="1:13" x14ac:dyDescent="0.25">
      <c r="A7" s="69">
        <v>4</v>
      </c>
      <c r="B7" t="s">
        <v>98</v>
      </c>
    </row>
    <row r="8" spans="1:13" x14ac:dyDescent="0.25">
      <c r="A8" s="69"/>
    </row>
    <row r="9" spans="1:13" x14ac:dyDescent="0.25">
      <c r="A9" s="69"/>
    </row>
    <row r="10" spans="1:13" x14ac:dyDescent="0.25">
      <c r="A10" s="69"/>
    </row>
    <row r="11" spans="1:13" x14ac:dyDescent="0.25">
      <c r="A11" s="69"/>
    </row>
    <row r="12" spans="1:13" x14ac:dyDescent="0.25">
      <c r="A12" s="69"/>
    </row>
    <row r="13" spans="1:13" x14ac:dyDescent="0.25">
      <c r="A13" s="69"/>
    </row>
    <row r="14" spans="1:13" x14ac:dyDescent="0.25">
      <c r="A14" s="69"/>
    </row>
    <row r="15" spans="1:13" x14ac:dyDescent="0.25">
      <c r="A15" s="69"/>
    </row>
    <row r="16" spans="1:13" x14ac:dyDescent="0.25">
      <c r="A16" s="69"/>
    </row>
    <row r="17" spans="1:1" x14ac:dyDescent="0.25">
      <c r="A17" s="69"/>
    </row>
    <row r="18" spans="1:1" x14ac:dyDescent="0.25">
      <c r="A18" s="69"/>
    </row>
    <row r="19" spans="1:1" x14ac:dyDescent="0.25">
      <c r="A19" s="69"/>
    </row>
    <row r="20" spans="1:1" x14ac:dyDescent="0.25">
      <c r="A20" s="69"/>
    </row>
    <row r="21" spans="1:1" x14ac:dyDescent="0.25">
      <c r="A21" s="69"/>
    </row>
    <row r="22" spans="1:1" x14ac:dyDescent="0.25">
      <c r="A22" s="69"/>
    </row>
    <row r="23" spans="1:1" x14ac:dyDescent="0.25">
      <c r="A23" s="69"/>
    </row>
  </sheetData>
  <pageMargins left="0.7" right="0.7" top="0.75" bottom="0.75" header="0.3" footer="0.3"/>
  <pageSetup paperSize="5" scale="4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2"/>
  <sheetViews>
    <sheetView tabSelected="1" workbookViewId="0">
      <selection activeCell="B14" sqref="B14"/>
    </sheetView>
  </sheetViews>
  <sheetFormatPr defaultRowHeight="15" x14ac:dyDescent="0.25"/>
  <cols>
    <col min="1" max="1" width="1.7109375" customWidth="1"/>
    <col min="2" max="2" width="49" customWidth="1"/>
    <col min="3" max="6" width="27.7109375" customWidth="1"/>
    <col min="7" max="7" width="2.7109375" customWidth="1"/>
    <col min="8" max="13" width="27.7109375" customWidth="1"/>
  </cols>
  <sheetData>
    <row r="1" spans="2:13" ht="50.1" customHeight="1" thickBot="1" x14ac:dyDescent="0.55000000000000004">
      <c r="B1" s="49" t="s">
        <v>42</v>
      </c>
      <c r="C1" s="50"/>
      <c r="D1" s="50"/>
      <c r="E1" s="51"/>
      <c r="F1" s="52"/>
      <c r="G1" s="53"/>
      <c r="H1" s="53"/>
      <c r="I1" s="53"/>
      <c r="J1" s="53"/>
      <c r="K1" s="54"/>
      <c r="L1" s="55"/>
      <c r="M1" s="56"/>
    </row>
    <row r="2" spans="2:13" ht="50.1" customHeight="1" x14ac:dyDescent="0.3">
      <c r="B2" s="34" t="s">
        <v>0</v>
      </c>
      <c r="C2" s="45"/>
      <c r="D2" s="46"/>
      <c r="E2" s="4"/>
      <c r="F2" s="5"/>
      <c r="G2" s="6"/>
      <c r="H2" s="6"/>
      <c r="I2" s="6"/>
      <c r="J2" s="6"/>
      <c r="K2" s="7"/>
      <c r="L2" s="4"/>
      <c r="M2" s="8"/>
    </row>
    <row r="3" spans="2:13" ht="30" customHeight="1" x14ac:dyDescent="0.35">
      <c r="B3" s="9"/>
      <c r="C3" s="47"/>
      <c r="D3" s="48"/>
      <c r="E3" s="10"/>
      <c r="F3" s="57"/>
      <c r="G3" s="58"/>
      <c r="H3" s="58"/>
      <c r="I3" s="58"/>
      <c r="J3" s="11"/>
      <c r="K3" s="12"/>
      <c r="L3" s="13"/>
      <c r="M3" s="14"/>
    </row>
    <row r="4" spans="2:13" ht="12.75" customHeight="1" x14ac:dyDescent="0.25"/>
    <row r="5" spans="2:13" s="4" customFormat="1" ht="30" customHeight="1" x14ac:dyDescent="0.25">
      <c r="B5" s="32" t="s">
        <v>4</v>
      </c>
      <c r="C5" s="32" t="s">
        <v>45</v>
      </c>
      <c r="D5" s="32" t="s">
        <v>43</v>
      </c>
      <c r="E5" s="32" t="s">
        <v>44</v>
      </c>
      <c r="F5" s="32" t="s">
        <v>46</v>
      </c>
      <c r="G5" s="59"/>
      <c r="H5" s="32" t="s">
        <v>47</v>
      </c>
      <c r="I5" s="32" t="s">
        <v>48</v>
      </c>
      <c r="J5" s="32" t="s">
        <v>44</v>
      </c>
      <c r="K5" s="32" t="s">
        <v>49</v>
      </c>
      <c r="L5" s="32" t="s">
        <v>50</v>
      </c>
      <c r="M5" s="32" t="s">
        <v>51</v>
      </c>
    </row>
    <row r="6" spans="2:13" s="4" customFormat="1" ht="12.75" customHeight="1" x14ac:dyDescent="0.25">
      <c r="B6" s="37"/>
      <c r="C6" s="37"/>
      <c r="D6" s="37"/>
      <c r="E6" s="38"/>
      <c r="F6" s="39"/>
      <c r="G6" s="40"/>
      <c r="H6" s="40"/>
      <c r="I6" s="40"/>
      <c r="J6" s="40"/>
      <c r="K6" s="41"/>
      <c r="L6" s="42"/>
      <c r="M6" s="43"/>
    </row>
    <row r="7" spans="2:13" s="4" customFormat="1" ht="30" customHeight="1" x14ac:dyDescent="0.25">
      <c r="B7" s="37" t="s">
        <v>53</v>
      </c>
      <c r="C7" s="37"/>
      <c r="D7" s="37"/>
      <c r="E7" s="38"/>
      <c r="F7" s="39"/>
      <c r="G7" s="40"/>
      <c r="H7" s="40"/>
      <c r="I7" s="40"/>
      <c r="J7" s="40"/>
      <c r="K7" s="41"/>
      <c r="L7" s="42"/>
      <c r="M7" s="43"/>
    </row>
    <row r="8" spans="2:13" s="4" customFormat="1" ht="30" customHeight="1" x14ac:dyDescent="0.25">
      <c r="B8" s="37" t="s">
        <v>52</v>
      </c>
      <c r="C8" s="37"/>
      <c r="D8" s="37"/>
      <c r="E8" s="38"/>
      <c r="F8" s="39"/>
      <c r="G8" s="40"/>
      <c r="H8" s="40"/>
      <c r="I8" s="40"/>
      <c r="J8" s="40"/>
      <c r="K8" s="41"/>
      <c r="L8" s="42"/>
      <c r="M8" s="43"/>
    </row>
    <row r="9" spans="2:13" s="4" customFormat="1" ht="30" customHeight="1" x14ac:dyDescent="0.25">
      <c r="B9" s="19" t="s">
        <v>54</v>
      </c>
      <c r="C9" s="23"/>
      <c r="D9" s="23"/>
      <c r="E9" s="23"/>
      <c r="F9" s="20"/>
      <c r="G9" s="21"/>
      <c r="H9" s="21"/>
      <c r="I9" s="21"/>
      <c r="J9" s="21"/>
      <c r="K9" s="22"/>
      <c r="L9" s="24"/>
      <c r="M9" s="25"/>
    </row>
    <row r="10" spans="2:13" s="4" customFormat="1" ht="30" customHeight="1" x14ac:dyDescent="0.25">
      <c r="B10" s="19" t="s">
        <v>55</v>
      </c>
      <c r="C10" s="23"/>
      <c r="D10" s="23"/>
      <c r="E10" s="23"/>
      <c r="F10" s="20"/>
      <c r="G10" s="21"/>
      <c r="H10" s="21"/>
      <c r="I10" s="21"/>
      <c r="J10" s="21"/>
      <c r="K10" s="22"/>
      <c r="L10" s="24"/>
      <c r="M10" s="25"/>
    </row>
    <row r="11" spans="2:13" s="4" customFormat="1" ht="30" customHeight="1" x14ac:dyDescent="0.25">
      <c r="B11" s="60" t="s">
        <v>56</v>
      </c>
      <c r="C11" s="23"/>
      <c r="D11" s="26"/>
      <c r="E11" s="26"/>
      <c r="F11" s="27"/>
      <c r="G11" s="28"/>
      <c r="H11" s="28"/>
      <c r="I11" s="28"/>
      <c r="J11" s="28"/>
      <c r="K11" s="29"/>
      <c r="L11" s="30"/>
      <c r="M11" s="31"/>
    </row>
    <row r="12" spans="2:13" s="4" customFormat="1" ht="10.5" customHeight="1" x14ac:dyDescent="0.25">
      <c r="B12" s="26"/>
      <c r="C12" s="23"/>
      <c r="D12" s="26"/>
      <c r="E12" s="26"/>
      <c r="F12" s="27"/>
      <c r="G12" s="28"/>
      <c r="H12" s="28"/>
      <c r="I12" s="28"/>
      <c r="J12" s="28"/>
      <c r="K12" s="29"/>
      <c r="L12" s="30"/>
      <c r="M12" s="31"/>
    </row>
    <row r="13" spans="2:13" s="4" customFormat="1" ht="30" customHeight="1" thickBot="1" x14ac:dyDescent="0.3">
      <c r="B13" s="68" t="s">
        <v>2</v>
      </c>
      <c r="C13" s="61"/>
      <c r="D13" s="62"/>
      <c r="E13" s="62"/>
      <c r="F13" s="63" t="str">
        <f>IFERROR(VLOOKUP([1]!TCARegister[[#This Row],[Column4]],#REF!,3,FALSE),"")</f>
        <v/>
      </c>
      <c r="G13" s="64"/>
      <c r="H13" s="64"/>
      <c r="I13" s="64"/>
      <c r="J13" s="64"/>
      <c r="K13" s="65"/>
      <c r="L13" s="66"/>
      <c r="M13" s="67"/>
    </row>
    <row r="14" spans="2:13" s="4" customFormat="1" ht="30" customHeight="1" thickTop="1" x14ac:dyDescent="0.25">
      <c r="B14" s="26"/>
      <c r="C14" s="23"/>
      <c r="D14" s="26"/>
      <c r="E14" s="26"/>
      <c r="F14" s="27" t="str">
        <f>IFERROR(VLOOKUP([1]!TCARegister[[#This Row],[Column4]],#REF!,3,FALSE),"")</f>
        <v/>
      </c>
      <c r="G14" s="28"/>
      <c r="H14" s="28"/>
      <c r="I14" s="28"/>
      <c r="J14" s="28"/>
      <c r="K14" s="29"/>
      <c r="L14" s="30"/>
      <c r="M14" s="31"/>
    </row>
    <row r="15" spans="2:13" s="4" customFormat="1" ht="30" customHeight="1" x14ac:dyDescent="0.25">
      <c r="B15" s="26"/>
      <c r="C15" s="23"/>
      <c r="D15" s="26"/>
      <c r="E15" s="26"/>
      <c r="F15" s="27" t="str">
        <f>IFERROR(VLOOKUP([1]!TCARegister[[#This Row],[Column4]],#REF!,3,FALSE),"")</f>
        <v/>
      </c>
      <c r="G15" s="28"/>
      <c r="H15" s="28"/>
      <c r="I15" s="28"/>
      <c r="J15" s="28"/>
      <c r="K15" s="29"/>
      <c r="L15" s="30"/>
      <c r="M15" s="31"/>
    </row>
    <row r="16" spans="2:13" s="4" customFormat="1" ht="30" customHeight="1" x14ac:dyDescent="0.25">
      <c r="B16" s="26"/>
      <c r="C16" s="19"/>
      <c r="D16" s="26"/>
      <c r="E16" s="26"/>
      <c r="F16" s="27" t="str">
        <f>IFERROR(VLOOKUP([1]!TCARegister[[#This Row],[Column4]],#REF!,3,FALSE),"")</f>
        <v/>
      </c>
      <c r="G16" s="28"/>
      <c r="H16" s="28"/>
      <c r="I16" s="28"/>
      <c r="J16" s="28"/>
      <c r="K16" s="29"/>
      <c r="L16" s="30"/>
      <c r="M16" s="31"/>
    </row>
    <row r="17" spans="2:13" s="4" customFormat="1" ht="30" customHeight="1" x14ac:dyDescent="0.25">
      <c r="B17" s="23"/>
      <c r="C17" s="23"/>
      <c r="D17" s="23"/>
      <c r="E17" s="23"/>
      <c r="F17" s="20" t="str">
        <f>IFERROR(VLOOKUP([1]!TCARegister[[#This Row],[Column4]],#REF!,3,FALSE),"")</f>
        <v/>
      </c>
      <c r="G17" s="21"/>
      <c r="H17" s="21"/>
      <c r="I17" s="21"/>
      <c r="J17" s="21"/>
      <c r="K17" s="22"/>
      <c r="L17" s="24"/>
      <c r="M17" s="25"/>
    </row>
    <row r="18" spans="2:13" s="4" customFormat="1" ht="30" customHeight="1" x14ac:dyDescent="0.25">
      <c r="B18" s="23"/>
      <c r="C18" s="23"/>
      <c r="D18" s="23"/>
      <c r="E18" s="23"/>
      <c r="F18" s="20" t="str">
        <f>IFERROR(VLOOKUP([1]!TCARegister[[#This Row],[Column4]],#REF!,3,FALSE),"")</f>
        <v/>
      </c>
      <c r="G18" s="21"/>
      <c r="H18" s="21"/>
      <c r="I18" s="21"/>
      <c r="J18" s="21"/>
      <c r="K18" s="22"/>
      <c r="L18" s="24"/>
      <c r="M18" s="25"/>
    </row>
    <row r="19" spans="2:13" s="4" customFormat="1" ht="30" customHeight="1" x14ac:dyDescent="0.25">
      <c r="B19" s="23"/>
      <c r="C19" s="23"/>
      <c r="D19" s="23"/>
      <c r="E19" s="23"/>
      <c r="F19" s="20" t="str">
        <f>IFERROR(VLOOKUP([1]!TCARegister[[#This Row],[Column4]],#REF!,3,FALSE),"")</f>
        <v/>
      </c>
      <c r="G19" s="21"/>
      <c r="H19" s="21"/>
      <c r="I19" s="21"/>
      <c r="J19" s="21"/>
      <c r="K19" s="22"/>
      <c r="L19" s="24"/>
      <c r="M19" s="25"/>
    </row>
    <row r="20" spans="2:13" s="4" customFormat="1" ht="30" customHeight="1" x14ac:dyDescent="0.25">
      <c r="B20" s="23"/>
      <c r="C20" s="23"/>
      <c r="D20" s="23"/>
      <c r="E20" s="23"/>
      <c r="F20" s="20" t="str">
        <f>IFERROR(VLOOKUP([1]!TCARegister[[#This Row],[Column4]],#REF!,3,FALSE),"")</f>
        <v/>
      </c>
      <c r="G20" s="21"/>
      <c r="H20" s="21"/>
      <c r="I20" s="21"/>
      <c r="J20" s="21"/>
      <c r="K20" s="22"/>
      <c r="L20" s="24"/>
      <c r="M20" s="25"/>
    </row>
    <row r="21" spans="2:13" s="4" customFormat="1" ht="30" customHeight="1" x14ac:dyDescent="0.25">
      <c r="B21" s="23"/>
      <c r="C21" s="23"/>
      <c r="D21" s="23"/>
      <c r="E21" s="23"/>
      <c r="F21" s="20" t="str">
        <f>IFERROR(VLOOKUP([1]!TCARegister[[#This Row],[Column4]],#REF!,3,FALSE),"")</f>
        <v/>
      </c>
      <c r="G21" s="21"/>
      <c r="H21" s="21"/>
      <c r="I21" s="21"/>
      <c r="J21" s="21"/>
      <c r="K21" s="22"/>
      <c r="L21" s="24"/>
      <c r="M21" s="25"/>
    </row>
    <row r="22" spans="2:13" ht="24" customHeight="1" x14ac:dyDescent="0.25"/>
  </sheetData>
  <conditionalFormatting sqref="B6:M21">
    <cfRule type="expression" dxfId="9" priority="1">
      <formula>"If(blnBinNo=""True"")"</formula>
    </cfRule>
  </conditionalFormatting>
  <conditionalFormatting sqref="L6:L21">
    <cfRule type="dataBar" priority="2">
      <dataBar>
        <cfvo type="min"/>
        <cfvo type="max"/>
        <color theme="2" tint="-0.34998626667073579"/>
      </dataBar>
      <extLst>
        <ext xmlns:x14="http://schemas.microsoft.com/office/spreadsheetml/2009/9/main" uri="{B025F937-C7B1-47D3-B67F-A62EFF666E3E}">
          <x14:id>{594C3B19-9E49-4629-A767-C4FD663888DC}</x14:id>
        </ext>
      </extLst>
    </cfRule>
  </conditionalFormatting>
  <dataValidations count="4">
    <dataValidation type="list" errorStyle="warning" allowBlank="1" showInputMessage="1" showErrorMessage="1" error="This Bin # isn't in the list. Select Yes to retain the entry, Cancel to add it to the table on the Bin Lookup worksheet, which will add the Bin # to this drop down list, or No, then ALT + DOWN ARROW to select from the list" sqref="E5:E21">
      <formula1>BinNumber</formula1>
    </dataValidation>
    <dataValidation allowBlank="1" showInputMessage="1" showErrorMessage="1" prompt="Automatically calculated bin count" sqref="E3"/>
    <dataValidation allowBlank="1" showInputMessage="1" showErrorMessage="1" prompt="Automatically calculated number of inventory items based on their description" sqref="F3 B3 D3"/>
    <dataValidation allowBlank="1" showInputMessage="1" showErrorMessage="1" prompt="Automatically calculated total inventory value" sqref="G3:K3 M3"/>
  </dataValidations>
  <pageMargins left="0.7" right="0.7" top="0.75" bottom="0.75" header="0.3" footer="0.3"/>
  <pageSetup paperSize="5" scale="48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4C3B19-9E49-4629-A767-C4FD663888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L6:L21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workbookViewId="0">
      <selection activeCell="C10" sqref="C10"/>
    </sheetView>
  </sheetViews>
  <sheetFormatPr defaultRowHeight="15" x14ac:dyDescent="0.25"/>
  <cols>
    <col min="1" max="1" width="1.7109375" customWidth="1"/>
    <col min="2" max="11" width="27.7109375" customWidth="1"/>
  </cols>
  <sheetData>
    <row r="1" spans="2:11" ht="50.1" customHeight="1" x14ac:dyDescent="0.5">
      <c r="B1" s="33" t="s">
        <v>57</v>
      </c>
      <c r="C1" s="1"/>
      <c r="D1" s="1"/>
      <c r="E1" s="2"/>
      <c r="F1" s="15"/>
      <c r="G1" s="15"/>
      <c r="H1" s="15"/>
      <c r="I1" s="16"/>
      <c r="J1" s="17"/>
      <c r="K1" s="18"/>
    </row>
    <row r="2" spans="2:11" ht="50.1" customHeight="1" thickBot="1" x14ac:dyDescent="0.35">
      <c r="B2" s="34" t="s">
        <v>0</v>
      </c>
      <c r="C2" s="45"/>
      <c r="D2" s="46"/>
      <c r="E2" s="4"/>
      <c r="F2" s="6"/>
      <c r="G2" s="6"/>
      <c r="H2" s="6"/>
      <c r="I2" s="7"/>
      <c r="J2" s="4"/>
      <c r="K2" s="8"/>
    </row>
    <row r="3" spans="2:11" ht="30" customHeight="1" thickBot="1" x14ac:dyDescent="0.4">
      <c r="B3" s="9"/>
      <c r="C3" s="74" t="s">
        <v>1</v>
      </c>
      <c r="D3" s="75">
        <f>COUNTA(LAND!B6:B1000)</f>
        <v>5</v>
      </c>
      <c r="E3" s="10"/>
      <c r="F3" s="35">
        <f>SUM(F6:F1000)</f>
        <v>0</v>
      </c>
      <c r="G3" s="35">
        <f>SUM(G6:G1000)</f>
        <v>0</v>
      </c>
      <c r="H3" s="36">
        <f>SUM(H6:H1000)</f>
        <v>0</v>
      </c>
      <c r="I3" s="12"/>
      <c r="J3" s="13"/>
      <c r="K3" s="14"/>
    </row>
    <row r="4" spans="2:11" ht="12.75" customHeight="1" x14ac:dyDescent="0.25"/>
    <row r="5" spans="2:11" s="4" customFormat="1" ht="30" customHeight="1" x14ac:dyDescent="0.25">
      <c r="B5" s="32" t="s">
        <v>3</v>
      </c>
      <c r="C5" s="32" t="s">
        <v>4</v>
      </c>
      <c r="D5" s="32" t="s">
        <v>5</v>
      </c>
      <c r="E5" s="32" t="s">
        <v>6</v>
      </c>
      <c r="F5" s="32" t="s">
        <v>8</v>
      </c>
      <c r="G5" s="32" t="s">
        <v>9</v>
      </c>
      <c r="H5" s="32" t="s">
        <v>10</v>
      </c>
      <c r="I5" s="32" t="s">
        <v>12</v>
      </c>
      <c r="J5" s="32" t="s">
        <v>13</v>
      </c>
      <c r="K5" s="32" t="s">
        <v>14</v>
      </c>
    </row>
    <row r="6" spans="2:11" s="4" customFormat="1" ht="30" customHeight="1" x14ac:dyDescent="0.25">
      <c r="B6" s="37" t="s">
        <v>62</v>
      </c>
      <c r="C6" s="37"/>
      <c r="D6" s="37"/>
      <c r="E6" s="38"/>
      <c r="F6" s="40"/>
      <c r="G6" s="40"/>
      <c r="H6" s="40"/>
      <c r="I6" s="41"/>
      <c r="J6" s="42"/>
      <c r="K6" s="43"/>
    </row>
    <row r="7" spans="2:11" s="4" customFormat="1" ht="30" customHeight="1" x14ac:dyDescent="0.25">
      <c r="B7" s="37" t="s">
        <v>63</v>
      </c>
      <c r="C7" s="37"/>
      <c r="D7" s="37"/>
      <c r="E7" s="38"/>
      <c r="F7" s="40"/>
      <c r="G7" s="40"/>
      <c r="H7" s="40"/>
      <c r="I7" s="41"/>
      <c r="J7" s="42"/>
      <c r="K7" s="43"/>
    </row>
    <row r="8" spans="2:11" s="4" customFormat="1" ht="30" customHeight="1" x14ac:dyDescent="0.25">
      <c r="B8" s="37" t="s">
        <v>64</v>
      </c>
      <c r="C8" s="37"/>
      <c r="D8" s="37"/>
      <c r="E8" s="38"/>
      <c r="F8" s="40"/>
      <c r="G8" s="40"/>
      <c r="H8" s="40"/>
      <c r="I8" s="41"/>
      <c r="J8" s="42"/>
      <c r="K8" s="43"/>
    </row>
    <row r="9" spans="2:11" s="4" customFormat="1" ht="30" customHeight="1" x14ac:dyDescent="0.25">
      <c r="B9" s="37" t="s">
        <v>65</v>
      </c>
      <c r="C9" s="23"/>
      <c r="D9" s="23"/>
      <c r="E9" s="23"/>
      <c r="F9" s="21"/>
      <c r="G9" s="21"/>
      <c r="H9" s="21"/>
      <c r="I9" s="22"/>
      <c r="J9" s="24"/>
      <c r="K9" s="25"/>
    </row>
    <row r="10" spans="2:11" s="4" customFormat="1" ht="30" customHeight="1" x14ac:dyDescent="0.25">
      <c r="B10" s="37" t="s">
        <v>66</v>
      </c>
      <c r="C10" s="23"/>
      <c r="D10" s="23"/>
      <c r="E10" s="23"/>
      <c r="F10" s="21"/>
      <c r="G10" s="21"/>
      <c r="H10" s="21"/>
      <c r="I10" s="22"/>
      <c r="J10" s="24"/>
      <c r="K10" s="25"/>
    </row>
    <row r="11" spans="2:11" s="4" customFormat="1" ht="30" customHeight="1" x14ac:dyDescent="0.25">
      <c r="B11" s="26"/>
      <c r="C11" s="23"/>
      <c r="D11" s="26"/>
      <c r="E11" s="26"/>
      <c r="F11" s="28"/>
      <c r="G11" s="28"/>
      <c r="H11" s="28"/>
      <c r="I11" s="29"/>
      <c r="J11" s="30"/>
      <c r="K11" s="31"/>
    </row>
    <row r="12" spans="2:11" s="4" customFormat="1" ht="30" customHeight="1" x14ac:dyDescent="0.25">
      <c r="B12" s="26"/>
      <c r="C12" s="23"/>
      <c r="D12" s="26"/>
      <c r="E12" s="26"/>
      <c r="F12" s="28"/>
      <c r="G12" s="28"/>
      <c r="H12" s="28"/>
      <c r="I12" s="29"/>
      <c r="J12" s="30"/>
      <c r="K12" s="31"/>
    </row>
    <row r="13" spans="2:11" s="4" customFormat="1" ht="30" customHeight="1" x14ac:dyDescent="0.25">
      <c r="B13" s="26"/>
      <c r="C13" s="23"/>
      <c r="D13" s="26"/>
      <c r="E13" s="26"/>
      <c r="F13" s="28"/>
      <c r="G13" s="28"/>
      <c r="H13" s="28"/>
      <c r="I13" s="29"/>
      <c r="J13" s="30"/>
      <c r="K13" s="31"/>
    </row>
    <row r="14" spans="2:11" s="4" customFormat="1" ht="30" customHeight="1" x14ac:dyDescent="0.25">
      <c r="B14" s="26"/>
      <c r="C14" s="23"/>
      <c r="D14" s="26"/>
      <c r="E14" s="26"/>
      <c r="F14" s="28"/>
      <c r="G14" s="28"/>
      <c r="H14" s="28"/>
      <c r="I14" s="29"/>
      <c r="J14" s="30"/>
      <c r="K14" s="31"/>
    </row>
    <row r="15" spans="2:11" s="4" customFormat="1" ht="30" customHeight="1" x14ac:dyDescent="0.25">
      <c r="B15" s="26"/>
      <c r="C15" s="23"/>
      <c r="D15" s="26"/>
      <c r="E15" s="26"/>
      <c r="F15" s="28"/>
      <c r="G15" s="28"/>
      <c r="H15" s="28"/>
      <c r="I15" s="29"/>
      <c r="J15" s="30"/>
      <c r="K15" s="31"/>
    </row>
    <row r="16" spans="2:11" s="4" customFormat="1" ht="30" customHeight="1" x14ac:dyDescent="0.25">
      <c r="B16" s="26"/>
      <c r="C16" s="23"/>
      <c r="D16" s="26"/>
      <c r="E16" s="26"/>
      <c r="F16" s="28"/>
      <c r="G16" s="28"/>
      <c r="H16" s="28"/>
      <c r="I16" s="29"/>
      <c r="J16" s="30"/>
      <c r="K16" s="31"/>
    </row>
    <row r="17" spans="2:11" s="4" customFormat="1" ht="30" customHeight="1" x14ac:dyDescent="0.25">
      <c r="B17" s="23"/>
      <c r="C17" s="23"/>
      <c r="D17" s="23"/>
      <c r="E17" s="23"/>
      <c r="F17" s="21"/>
      <c r="G17" s="21"/>
      <c r="H17" s="21"/>
      <c r="I17" s="22"/>
      <c r="J17" s="24"/>
      <c r="K17" s="25"/>
    </row>
    <row r="18" spans="2:11" s="4" customFormat="1" ht="30" customHeight="1" x14ac:dyDescent="0.25">
      <c r="B18" s="23"/>
      <c r="C18" s="23"/>
      <c r="D18" s="23"/>
      <c r="E18" s="23"/>
      <c r="F18" s="21"/>
      <c r="G18" s="21"/>
      <c r="H18" s="21"/>
      <c r="I18" s="22"/>
      <c r="J18" s="24"/>
      <c r="K18" s="25"/>
    </row>
    <row r="19" spans="2:11" s="4" customFormat="1" ht="30" customHeight="1" x14ac:dyDescent="0.25">
      <c r="B19" s="23"/>
      <c r="C19" s="23"/>
      <c r="D19" s="23"/>
      <c r="E19" s="23"/>
      <c r="F19" s="21"/>
      <c r="G19" s="21"/>
      <c r="H19" s="21"/>
      <c r="I19" s="22"/>
      <c r="J19" s="24"/>
      <c r="K19" s="25"/>
    </row>
    <row r="20" spans="2:11" s="4" customFormat="1" ht="30" customHeight="1" x14ac:dyDescent="0.25">
      <c r="B20" s="23"/>
      <c r="C20" s="23"/>
      <c r="D20" s="23"/>
      <c r="E20" s="23"/>
      <c r="F20" s="21"/>
      <c r="G20" s="21"/>
      <c r="H20" s="21"/>
      <c r="I20" s="22"/>
      <c r="J20" s="24"/>
      <c r="K20" s="25"/>
    </row>
    <row r="21" spans="2:11" s="4" customFormat="1" ht="30" customHeight="1" x14ac:dyDescent="0.25">
      <c r="B21" s="23"/>
      <c r="C21" s="23"/>
      <c r="D21" s="23"/>
      <c r="E21" s="23"/>
      <c r="F21" s="21"/>
      <c r="G21" s="21"/>
      <c r="H21" s="21"/>
      <c r="I21" s="22"/>
      <c r="J21" s="24"/>
      <c r="K21" s="25"/>
    </row>
    <row r="22" spans="2:11" ht="24" customHeight="1" x14ac:dyDescent="0.25"/>
  </sheetData>
  <autoFilter ref="B5:K5"/>
  <conditionalFormatting sqref="B6:K21">
    <cfRule type="expression" dxfId="8" priority="1">
      <formula>"If(blnBinNo=""True"")"</formula>
    </cfRule>
  </conditionalFormatting>
  <conditionalFormatting sqref="J6:J21">
    <cfRule type="dataBar" priority="2">
      <dataBar>
        <cfvo type="min"/>
        <cfvo type="max"/>
        <color theme="2" tint="-0.34998626667073579"/>
      </dataBar>
      <extLst>
        <ext xmlns:x14="http://schemas.microsoft.com/office/spreadsheetml/2009/9/main" uri="{B025F937-C7B1-47D3-B67F-A62EFF666E3E}">
          <x14:id>{9A3971E5-4D21-4930-9167-1AC8C03DF08E}</x14:id>
        </ext>
      </extLst>
    </cfRule>
  </conditionalFormatting>
  <dataValidations count="4">
    <dataValidation allowBlank="1" showInputMessage="1" showErrorMessage="1" prompt="Automatically calculated total inventory value" sqref="K3 F3:I3"/>
    <dataValidation allowBlank="1" showInputMessage="1" showErrorMessage="1" prompt="Automatically calculated number of inventory items based on their description" sqref="B3 D3"/>
    <dataValidation allowBlank="1" showInputMessage="1" showErrorMessage="1" prompt="Automatically calculated bin count" sqref="E3"/>
    <dataValidation type="list" errorStyle="warning" allowBlank="1" showInputMessage="1" showErrorMessage="1" error="This Bin # isn't in the list. Select Yes to retain the entry, Cancel to add it to the table on the Bin Lookup worksheet, which will add the Bin # to this drop down list, or No, then ALT + DOWN ARROW to select from the list" sqref="E5:E21">
      <formula1>BinNumber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3971E5-4D21-4930-9167-1AC8C03DF0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J6:J21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opLeftCell="F1" workbookViewId="0">
      <selection activeCell="M5" sqref="M5"/>
    </sheetView>
  </sheetViews>
  <sheetFormatPr defaultRowHeight="15" x14ac:dyDescent="0.25"/>
  <cols>
    <col min="1" max="1" width="1.7109375" customWidth="1"/>
    <col min="2" max="14" width="27.7109375" customWidth="1"/>
  </cols>
  <sheetData>
    <row r="1" spans="2:14" ht="50.1" customHeight="1" x14ac:dyDescent="0.5">
      <c r="B1" s="33" t="s">
        <v>58</v>
      </c>
      <c r="C1" s="1"/>
      <c r="D1" s="1"/>
      <c r="E1" s="2"/>
      <c r="F1" s="3"/>
      <c r="G1" s="15"/>
      <c r="H1" s="15"/>
      <c r="I1" s="15"/>
      <c r="J1" s="15"/>
      <c r="K1" s="16"/>
      <c r="L1" s="17"/>
      <c r="M1" s="17"/>
      <c r="N1" s="18"/>
    </row>
    <row r="2" spans="2:14" ht="50.1" customHeight="1" thickBot="1" x14ac:dyDescent="0.35">
      <c r="B2" s="34" t="s">
        <v>0</v>
      </c>
      <c r="C2" s="45"/>
      <c r="D2" s="46"/>
      <c r="E2" s="4"/>
      <c r="F2" s="5"/>
      <c r="G2" s="6"/>
      <c r="H2" s="6"/>
      <c r="I2" s="6"/>
      <c r="J2" s="6"/>
      <c r="K2" s="7"/>
      <c r="L2" s="4"/>
      <c r="M2" s="4"/>
      <c r="N2" s="8"/>
    </row>
    <row r="3" spans="2:14" ht="30" customHeight="1" thickBot="1" x14ac:dyDescent="0.4">
      <c r="B3" s="9"/>
      <c r="C3" s="74" t="s">
        <v>1</v>
      </c>
      <c r="D3" s="75">
        <f>COUNTA(ROADS!B6:B1000)</f>
        <v>7</v>
      </c>
      <c r="E3" s="10"/>
      <c r="F3" s="44" t="s">
        <v>2</v>
      </c>
      <c r="G3" s="35">
        <f>SUM(G6:G1000)</f>
        <v>0</v>
      </c>
      <c r="H3" s="35">
        <f>SUM(H6:H1000)</f>
        <v>0</v>
      </c>
      <c r="I3" s="36">
        <f>SUM(I6:I1000)</f>
        <v>0</v>
      </c>
      <c r="J3" s="11"/>
      <c r="K3" s="12"/>
      <c r="L3" s="13"/>
      <c r="M3" s="13"/>
      <c r="N3" s="14"/>
    </row>
    <row r="4" spans="2:14" ht="12.75" customHeight="1" x14ac:dyDescent="0.25"/>
    <row r="5" spans="2:14" s="4" customFormat="1" ht="30" customHeight="1" x14ac:dyDescent="0.25">
      <c r="B5" s="32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2" t="s">
        <v>10</v>
      </c>
      <c r="J5" s="32" t="s">
        <v>11</v>
      </c>
      <c r="K5" s="32" t="s">
        <v>12</v>
      </c>
      <c r="L5" s="32" t="s">
        <v>13</v>
      </c>
      <c r="M5" s="32" t="s">
        <v>99</v>
      </c>
      <c r="N5" s="32" t="s">
        <v>14</v>
      </c>
    </row>
    <row r="6" spans="2:14" s="4" customFormat="1" ht="30" customHeight="1" x14ac:dyDescent="0.25">
      <c r="B6" s="37" t="s">
        <v>67</v>
      </c>
      <c r="C6" s="37"/>
      <c r="D6" s="37"/>
      <c r="E6" s="38"/>
      <c r="F6" s="39"/>
      <c r="G6" s="40"/>
      <c r="H6" s="40"/>
      <c r="I6" s="40"/>
      <c r="J6" s="40"/>
      <c r="K6" s="41"/>
      <c r="L6" s="42"/>
      <c r="M6" s="42"/>
      <c r="N6" s="43"/>
    </row>
    <row r="7" spans="2:14" s="4" customFormat="1" ht="30" customHeight="1" x14ac:dyDescent="0.25">
      <c r="B7" s="37" t="s">
        <v>68</v>
      </c>
      <c r="C7" s="37"/>
      <c r="D7" s="37"/>
      <c r="E7" s="38"/>
      <c r="F7" s="39"/>
      <c r="G7" s="40"/>
      <c r="H7" s="40"/>
      <c r="I7" s="40"/>
      <c r="J7" s="40"/>
      <c r="K7" s="41"/>
      <c r="L7" s="42"/>
      <c r="M7" s="42"/>
      <c r="N7" s="43"/>
    </row>
    <row r="8" spans="2:14" s="4" customFormat="1" ht="30" customHeight="1" x14ac:dyDescent="0.25">
      <c r="B8" s="37" t="s">
        <v>69</v>
      </c>
      <c r="C8" s="37"/>
      <c r="D8" s="37"/>
      <c r="E8" s="38"/>
      <c r="F8" s="39"/>
      <c r="G8" s="40"/>
      <c r="H8" s="40"/>
      <c r="I8" s="40"/>
      <c r="J8" s="40"/>
      <c r="K8" s="41"/>
      <c r="L8" s="42"/>
      <c r="M8" s="42"/>
      <c r="N8" s="43"/>
    </row>
    <row r="9" spans="2:14" s="4" customFormat="1" ht="30" customHeight="1" x14ac:dyDescent="0.25">
      <c r="B9" s="37" t="s">
        <v>70</v>
      </c>
      <c r="C9" s="23"/>
      <c r="D9" s="23"/>
      <c r="E9" s="23"/>
      <c r="F9" s="20"/>
      <c r="G9" s="21"/>
      <c r="H9" s="21"/>
      <c r="I9" s="21"/>
      <c r="J9" s="21"/>
      <c r="K9" s="22"/>
      <c r="L9" s="24"/>
      <c r="M9" s="24"/>
      <c r="N9" s="25"/>
    </row>
    <row r="10" spans="2:14" s="4" customFormat="1" ht="30" customHeight="1" x14ac:dyDescent="0.25">
      <c r="B10" s="37" t="s">
        <v>71</v>
      </c>
      <c r="C10" s="23"/>
      <c r="D10" s="23"/>
      <c r="E10" s="23"/>
      <c r="F10" s="20"/>
      <c r="G10" s="21"/>
      <c r="H10" s="21"/>
      <c r="I10" s="21"/>
      <c r="J10" s="21"/>
      <c r="K10" s="22"/>
      <c r="L10" s="24"/>
      <c r="M10" s="24"/>
      <c r="N10" s="25"/>
    </row>
    <row r="11" spans="2:14" s="4" customFormat="1" ht="30" customHeight="1" x14ac:dyDescent="0.25">
      <c r="B11" s="37" t="s">
        <v>72</v>
      </c>
      <c r="C11" s="23"/>
      <c r="D11" s="26"/>
      <c r="E11" s="26"/>
      <c r="F11" s="27"/>
      <c r="G11" s="28"/>
      <c r="H11" s="28"/>
      <c r="I11" s="28"/>
      <c r="J11" s="28"/>
      <c r="K11" s="29"/>
      <c r="L11" s="30"/>
      <c r="M11" s="30"/>
      <c r="N11" s="31"/>
    </row>
    <row r="12" spans="2:14" s="4" customFormat="1" ht="30" customHeight="1" x14ac:dyDescent="0.25">
      <c r="B12" s="37" t="s">
        <v>73</v>
      </c>
      <c r="C12" s="23"/>
      <c r="D12" s="26"/>
      <c r="E12" s="26"/>
      <c r="F12" s="27"/>
      <c r="G12" s="28"/>
      <c r="H12" s="28"/>
      <c r="I12" s="28"/>
      <c r="J12" s="28"/>
      <c r="K12" s="29"/>
      <c r="L12" s="30"/>
      <c r="M12" s="30"/>
      <c r="N12" s="31"/>
    </row>
    <row r="13" spans="2:14" s="4" customFormat="1" ht="30" customHeight="1" x14ac:dyDescent="0.25">
      <c r="B13" s="26"/>
      <c r="C13" s="23"/>
      <c r="D13" s="26"/>
      <c r="E13" s="26"/>
      <c r="F13" s="27"/>
      <c r="G13" s="28"/>
      <c r="H13" s="28"/>
      <c r="I13" s="28"/>
      <c r="J13" s="28"/>
      <c r="K13" s="29"/>
      <c r="L13" s="30"/>
      <c r="M13" s="30"/>
      <c r="N13" s="31"/>
    </row>
    <row r="14" spans="2:14" s="4" customFormat="1" ht="30" customHeight="1" x14ac:dyDescent="0.25">
      <c r="B14" s="26"/>
      <c r="C14" s="23"/>
      <c r="D14" s="26"/>
      <c r="E14" s="26"/>
      <c r="F14" s="27"/>
      <c r="G14" s="28"/>
      <c r="H14" s="28"/>
      <c r="I14" s="28"/>
      <c r="J14" s="28"/>
      <c r="K14" s="29"/>
      <c r="L14" s="30"/>
      <c r="M14" s="30"/>
      <c r="N14" s="31"/>
    </row>
    <row r="15" spans="2:14" s="4" customFormat="1" ht="30" customHeight="1" x14ac:dyDescent="0.25">
      <c r="B15" s="26"/>
      <c r="C15" s="23"/>
      <c r="D15" s="26"/>
      <c r="E15" s="26"/>
      <c r="F15" s="27"/>
      <c r="G15" s="28"/>
      <c r="H15" s="28"/>
      <c r="I15" s="28"/>
      <c r="J15" s="28"/>
      <c r="K15" s="29"/>
      <c r="L15" s="30"/>
      <c r="M15" s="30"/>
      <c r="N15" s="31"/>
    </row>
    <row r="16" spans="2:14" s="4" customFormat="1" ht="30" customHeight="1" x14ac:dyDescent="0.25">
      <c r="B16" s="26"/>
      <c r="C16" s="23"/>
      <c r="D16" s="26"/>
      <c r="E16" s="26"/>
      <c r="F16" s="27"/>
      <c r="G16" s="28"/>
      <c r="H16" s="28"/>
      <c r="I16" s="28"/>
      <c r="J16" s="28"/>
      <c r="K16" s="29"/>
      <c r="L16" s="30"/>
      <c r="M16" s="30"/>
      <c r="N16" s="31"/>
    </row>
    <row r="17" spans="2:14" s="4" customFormat="1" ht="30" customHeight="1" x14ac:dyDescent="0.25">
      <c r="B17" s="23"/>
      <c r="C17" s="23"/>
      <c r="D17" s="23"/>
      <c r="E17" s="23"/>
      <c r="F17" s="20" t="str">
        <f>IFERROR(VLOOKUP([1]!TCARegister[[#This Row],[Column4]],#REF!,3,FALSE),"")</f>
        <v/>
      </c>
      <c r="G17" s="21"/>
      <c r="H17" s="21"/>
      <c r="I17" s="21"/>
      <c r="J17" s="21"/>
      <c r="K17" s="22"/>
      <c r="L17" s="24"/>
      <c r="M17" s="24"/>
      <c r="N17" s="25"/>
    </row>
    <row r="18" spans="2:14" s="4" customFormat="1" ht="30" customHeight="1" x14ac:dyDescent="0.25">
      <c r="B18" s="23"/>
      <c r="C18" s="23"/>
      <c r="D18" s="23"/>
      <c r="E18" s="23"/>
      <c r="F18" s="20" t="str">
        <f>IFERROR(VLOOKUP([1]!TCARegister[[#This Row],[Column4]],#REF!,3,FALSE),"")</f>
        <v/>
      </c>
      <c r="G18" s="21"/>
      <c r="H18" s="21"/>
      <c r="I18" s="21"/>
      <c r="J18" s="21"/>
      <c r="K18" s="22"/>
      <c r="L18" s="24"/>
      <c r="M18" s="24"/>
      <c r="N18" s="25"/>
    </row>
    <row r="19" spans="2:14" s="4" customFormat="1" ht="30" customHeight="1" x14ac:dyDescent="0.25">
      <c r="B19" s="23"/>
      <c r="C19" s="23"/>
      <c r="D19" s="23"/>
      <c r="E19" s="23"/>
      <c r="F19" s="20" t="str">
        <f>IFERROR(VLOOKUP([1]!TCARegister[[#This Row],[Column4]],#REF!,3,FALSE),"")</f>
        <v/>
      </c>
      <c r="G19" s="21"/>
      <c r="H19" s="21"/>
      <c r="I19" s="21"/>
      <c r="J19" s="21"/>
      <c r="K19" s="22"/>
      <c r="L19" s="24"/>
      <c r="M19" s="24"/>
      <c r="N19" s="25"/>
    </row>
    <row r="20" spans="2:14" s="4" customFormat="1" ht="30" customHeight="1" x14ac:dyDescent="0.25">
      <c r="B20" s="23"/>
      <c r="C20" s="23"/>
      <c r="D20" s="23"/>
      <c r="E20" s="23"/>
      <c r="F20" s="20" t="str">
        <f>IFERROR(VLOOKUP([1]!TCARegister[[#This Row],[Column4]],#REF!,3,FALSE),"")</f>
        <v/>
      </c>
      <c r="G20" s="21"/>
      <c r="H20" s="21"/>
      <c r="I20" s="21"/>
      <c r="J20" s="21"/>
      <c r="K20" s="22"/>
      <c r="L20" s="24"/>
      <c r="M20" s="24"/>
      <c r="N20" s="25"/>
    </row>
    <row r="21" spans="2:14" s="4" customFormat="1" ht="30" customHeight="1" x14ac:dyDescent="0.25">
      <c r="B21" s="23"/>
      <c r="C21" s="23"/>
      <c r="D21" s="23"/>
      <c r="E21" s="23"/>
      <c r="F21" s="20" t="str">
        <f>IFERROR(VLOOKUP([1]!TCARegister[[#This Row],[Column4]],#REF!,3,FALSE),"")</f>
        <v/>
      </c>
      <c r="G21" s="21"/>
      <c r="H21" s="21"/>
      <c r="I21" s="21"/>
      <c r="J21" s="21"/>
      <c r="K21" s="22"/>
      <c r="L21" s="24"/>
      <c r="M21" s="24"/>
      <c r="N21" s="25"/>
    </row>
    <row r="22" spans="2:14" ht="24" customHeight="1" x14ac:dyDescent="0.25"/>
  </sheetData>
  <autoFilter ref="B5:N5"/>
  <conditionalFormatting sqref="B6:N21">
    <cfRule type="expression" dxfId="7" priority="1">
      <formula>"If(blnBinNo=""True"")"</formula>
    </cfRule>
  </conditionalFormatting>
  <conditionalFormatting sqref="L6:M21">
    <cfRule type="dataBar" priority="2">
      <dataBar>
        <cfvo type="min"/>
        <cfvo type="max"/>
        <color theme="2" tint="-0.34998626667073579"/>
      </dataBar>
      <extLst>
        <ext xmlns:x14="http://schemas.microsoft.com/office/spreadsheetml/2009/9/main" uri="{B025F937-C7B1-47D3-B67F-A62EFF666E3E}">
          <x14:id>{2964DA7A-F835-44A6-B32A-2333441668BB}</x14:id>
        </ext>
      </extLst>
    </cfRule>
  </conditionalFormatting>
  <dataValidations count="4">
    <dataValidation type="list" errorStyle="warning" allowBlank="1" showInputMessage="1" showErrorMessage="1" error="This Bin # isn't in the list. Select Yes to retain the entry, Cancel to add it to the table on the Bin Lookup worksheet, which will add the Bin # to this drop down list, or No, then ALT + DOWN ARROW to select from the list" sqref="E5:E21">
      <formula1>BinNumber</formula1>
    </dataValidation>
    <dataValidation allowBlank="1" showInputMessage="1" showErrorMessage="1" prompt="Automatically calculated bin count" sqref="E3"/>
    <dataValidation allowBlank="1" showInputMessage="1" showErrorMessage="1" prompt="Automatically calculated number of inventory items based on their description" sqref="F3 B3 D3"/>
    <dataValidation allowBlank="1" showInputMessage="1" showErrorMessage="1" prompt="Automatically calculated total inventory value" sqref="G3:K3 N3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964DA7A-F835-44A6-B32A-2333441668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L6:M21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opLeftCell="F1" workbookViewId="0">
      <selection activeCell="M5" sqref="M5"/>
    </sheetView>
  </sheetViews>
  <sheetFormatPr defaultRowHeight="15" x14ac:dyDescent="0.25"/>
  <cols>
    <col min="1" max="1" width="1.7109375" customWidth="1"/>
    <col min="2" max="14" width="27.7109375" customWidth="1"/>
  </cols>
  <sheetData>
    <row r="1" spans="2:14" ht="50.1" customHeight="1" x14ac:dyDescent="0.5">
      <c r="B1" s="33" t="s">
        <v>59</v>
      </c>
      <c r="C1" s="1"/>
      <c r="D1" s="1"/>
      <c r="E1" s="2"/>
      <c r="F1" s="3"/>
      <c r="G1" s="15"/>
      <c r="H1" s="15"/>
      <c r="I1" s="15"/>
      <c r="J1" s="15"/>
      <c r="K1" s="16"/>
      <c r="L1" s="17"/>
      <c r="M1" s="17"/>
      <c r="N1" s="18"/>
    </row>
    <row r="2" spans="2:14" ht="50.1" customHeight="1" thickBot="1" x14ac:dyDescent="0.35">
      <c r="B2" s="34" t="s">
        <v>0</v>
      </c>
      <c r="C2" s="45"/>
      <c r="D2" s="46"/>
      <c r="E2" s="4"/>
      <c r="F2" s="5"/>
      <c r="G2" s="6"/>
      <c r="H2" s="6"/>
      <c r="I2" s="6"/>
      <c r="J2" s="6"/>
      <c r="K2" s="7"/>
      <c r="L2" s="4"/>
      <c r="M2" s="4"/>
      <c r="N2" s="8"/>
    </row>
    <row r="3" spans="2:14" ht="30" customHeight="1" thickBot="1" x14ac:dyDescent="0.4">
      <c r="B3" s="9"/>
      <c r="C3" s="74" t="s">
        <v>1</v>
      </c>
      <c r="D3" s="75">
        <f>COUNTA(BUILDING!B6:B1000)</f>
        <v>9</v>
      </c>
      <c r="E3" s="10"/>
      <c r="F3" s="44" t="s">
        <v>2</v>
      </c>
      <c r="G3" s="35">
        <f>SUM(G6:G1000)</f>
        <v>0</v>
      </c>
      <c r="H3" s="35">
        <f>SUM(H6:H1000)</f>
        <v>0</v>
      </c>
      <c r="I3" s="36">
        <f>SUM(I6:I1000)</f>
        <v>0</v>
      </c>
      <c r="J3" s="11"/>
      <c r="K3" s="12"/>
      <c r="L3" s="13"/>
      <c r="M3" s="13"/>
      <c r="N3" s="14"/>
    </row>
    <row r="4" spans="2:14" ht="12.75" customHeight="1" x14ac:dyDescent="0.25"/>
    <row r="5" spans="2:14" s="4" customFormat="1" ht="30" customHeight="1" x14ac:dyDescent="0.25">
      <c r="B5" s="32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2" t="s">
        <v>10</v>
      </c>
      <c r="J5" s="32" t="s">
        <v>11</v>
      </c>
      <c r="K5" s="32" t="s">
        <v>12</v>
      </c>
      <c r="L5" s="32" t="s">
        <v>13</v>
      </c>
      <c r="M5" s="32" t="s">
        <v>99</v>
      </c>
      <c r="N5" s="32" t="s">
        <v>14</v>
      </c>
    </row>
    <row r="6" spans="2:14" s="4" customFormat="1" ht="30" customHeight="1" x14ac:dyDescent="0.25">
      <c r="B6" s="37" t="s">
        <v>74</v>
      </c>
      <c r="C6" s="37"/>
      <c r="D6" s="37"/>
      <c r="E6" s="38"/>
      <c r="F6" s="39"/>
      <c r="G6" s="40"/>
      <c r="H6" s="40"/>
      <c r="I6" s="40"/>
      <c r="J6" s="40"/>
      <c r="K6" s="41"/>
      <c r="L6" s="42"/>
      <c r="M6" s="42"/>
      <c r="N6" s="43"/>
    </row>
    <row r="7" spans="2:14" s="4" customFormat="1" ht="30" customHeight="1" x14ac:dyDescent="0.25">
      <c r="B7" s="37" t="s">
        <v>75</v>
      </c>
      <c r="C7" s="37"/>
      <c r="D7" s="37"/>
      <c r="E7" s="38"/>
      <c r="F7" s="39"/>
      <c r="G7" s="40"/>
      <c r="H7" s="40"/>
      <c r="I7" s="40"/>
      <c r="J7" s="40"/>
      <c r="K7" s="41"/>
      <c r="L7" s="42"/>
      <c r="M7" s="42"/>
      <c r="N7" s="43"/>
    </row>
    <row r="8" spans="2:14" s="4" customFormat="1" ht="30" customHeight="1" x14ac:dyDescent="0.25">
      <c r="B8" s="37" t="s">
        <v>76</v>
      </c>
      <c r="C8" s="37"/>
      <c r="D8" s="37"/>
      <c r="E8" s="38"/>
      <c r="F8" s="39"/>
      <c r="G8" s="40"/>
      <c r="H8" s="40"/>
      <c r="I8" s="40"/>
      <c r="J8" s="40"/>
      <c r="K8" s="41"/>
      <c r="L8" s="42"/>
      <c r="M8" s="42"/>
      <c r="N8" s="43"/>
    </row>
    <row r="9" spans="2:14" s="4" customFormat="1" ht="30" customHeight="1" x14ac:dyDescent="0.25">
      <c r="B9" s="37" t="s">
        <v>77</v>
      </c>
      <c r="C9" s="23"/>
      <c r="D9" s="23"/>
      <c r="E9" s="23"/>
      <c r="F9" s="20"/>
      <c r="G9" s="21"/>
      <c r="H9" s="21"/>
      <c r="I9" s="21"/>
      <c r="J9" s="21"/>
      <c r="K9" s="22"/>
      <c r="L9" s="24"/>
      <c r="M9" s="24"/>
      <c r="N9" s="25"/>
    </row>
    <row r="10" spans="2:14" s="4" customFormat="1" ht="30" customHeight="1" x14ac:dyDescent="0.25">
      <c r="B10" s="37" t="s">
        <v>78</v>
      </c>
      <c r="C10" s="23"/>
      <c r="D10" s="23"/>
      <c r="E10" s="23"/>
      <c r="F10" s="20"/>
      <c r="G10" s="21"/>
      <c r="H10" s="21"/>
      <c r="I10" s="21"/>
      <c r="J10" s="21"/>
      <c r="K10" s="22"/>
      <c r="L10" s="24"/>
      <c r="M10" s="24"/>
      <c r="N10" s="25"/>
    </row>
    <row r="11" spans="2:14" s="4" customFormat="1" ht="30" customHeight="1" x14ac:dyDescent="0.25">
      <c r="B11" s="37" t="s">
        <v>79</v>
      </c>
      <c r="C11" s="23"/>
      <c r="D11" s="26"/>
      <c r="E11" s="26"/>
      <c r="F11" s="27"/>
      <c r="G11" s="28"/>
      <c r="H11" s="28"/>
      <c r="I11" s="28"/>
      <c r="J11" s="28"/>
      <c r="K11" s="29"/>
      <c r="L11" s="30"/>
      <c r="M11" s="30"/>
      <c r="N11" s="31"/>
    </row>
    <row r="12" spans="2:14" s="4" customFormat="1" ht="30" customHeight="1" x14ac:dyDescent="0.25">
      <c r="B12" s="37" t="s">
        <v>80</v>
      </c>
      <c r="C12" s="23"/>
      <c r="D12" s="26"/>
      <c r="E12" s="26"/>
      <c r="F12" s="27"/>
      <c r="G12" s="28"/>
      <c r="H12" s="28"/>
      <c r="I12" s="28"/>
      <c r="J12" s="28"/>
      <c r="K12" s="29"/>
      <c r="L12" s="30"/>
      <c r="M12" s="30"/>
      <c r="N12" s="31"/>
    </row>
    <row r="13" spans="2:14" s="4" customFormat="1" ht="30" customHeight="1" x14ac:dyDescent="0.25">
      <c r="B13" s="37" t="s">
        <v>81</v>
      </c>
      <c r="C13" s="23"/>
      <c r="D13" s="26"/>
      <c r="E13" s="26"/>
      <c r="F13" s="27"/>
      <c r="G13" s="28"/>
      <c r="H13" s="28"/>
      <c r="I13" s="28"/>
      <c r="J13" s="28"/>
      <c r="K13" s="29"/>
      <c r="L13" s="30"/>
      <c r="M13" s="30"/>
      <c r="N13" s="31"/>
    </row>
    <row r="14" spans="2:14" s="4" customFormat="1" ht="30" customHeight="1" x14ac:dyDescent="0.25">
      <c r="B14" s="37" t="s">
        <v>82</v>
      </c>
      <c r="C14" s="23"/>
      <c r="D14" s="26"/>
      <c r="E14" s="26"/>
      <c r="F14" s="27"/>
      <c r="G14" s="28"/>
      <c r="H14" s="28"/>
      <c r="I14" s="28"/>
      <c r="J14" s="28"/>
      <c r="K14" s="29"/>
      <c r="L14" s="30"/>
      <c r="M14" s="30"/>
      <c r="N14" s="31"/>
    </row>
    <row r="15" spans="2:14" s="4" customFormat="1" ht="30" customHeight="1" x14ac:dyDescent="0.25">
      <c r="B15" s="26"/>
      <c r="C15" s="23"/>
      <c r="D15" s="26"/>
      <c r="E15" s="26"/>
      <c r="F15" s="27"/>
      <c r="G15" s="28"/>
      <c r="H15" s="28"/>
      <c r="I15" s="28"/>
      <c r="J15" s="28"/>
      <c r="K15" s="29"/>
      <c r="L15" s="30"/>
      <c r="M15" s="30"/>
      <c r="N15" s="31"/>
    </row>
    <row r="16" spans="2:14" s="4" customFormat="1" ht="30" customHeight="1" x14ac:dyDescent="0.25">
      <c r="B16" s="26"/>
      <c r="C16" s="23"/>
      <c r="D16" s="26"/>
      <c r="E16" s="26"/>
      <c r="F16" s="27"/>
      <c r="G16" s="28"/>
      <c r="H16" s="28"/>
      <c r="I16" s="28"/>
      <c r="J16" s="28"/>
      <c r="K16" s="29"/>
      <c r="L16" s="30"/>
      <c r="M16" s="30"/>
      <c r="N16" s="31"/>
    </row>
    <row r="17" spans="2:14" s="4" customFormat="1" ht="30" customHeight="1" x14ac:dyDescent="0.25">
      <c r="B17" s="23"/>
      <c r="C17" s="23"/>
      <c r="D17" s="23"/>
      <c r="E17" s="23"/>
      <c r="F17" s="20"/>
      <c r="G17" s="21"/>
      <c r="H17" s="21"/>
      <c r="I17" s="21"/>
      <c r="J17" s="21"/>
      <c r="K17" s="22"/>
      <c r="L17" s="24"/>
      <c r="M17" s="24"/>
      <c r="N17" s="25"/>
    </row>
    <row r="18" spans="2:14" s="4" customFormat="1" ht="30" customHeight="1" x14ac:dyDescent="0.25">
      <c r="B18" s="23"/>
      <c r="C18" s="23"/>
      <c r="D18" s="23"/>
      <c r="E18" s="23"/>
      <c r="F18" s="20"/>
      <c r="G18" s="21"/>
      <c r="H18" s="21"/>
      <c r="I18" s="21"/>
      <c r="J18" s="21"/>
      <c r="K18" s="22"/>
      <c r="L18" s="24"/>
      <c r="M18" s="24"/>
      <c r="N18" s="25"/>
    </row>
    <row r="19" spans="2:14" s="4" customFormat="1" ht="30" customHeight="1" x14ac:dyDescent="0.25">
      <c r="B19" s="23"/>
      <c r="C19" s="23"/>
      <c r="D19" s="23"/>
      <c r="E19" s="23"/>
      <c r="F19" s="20"/>
      <c r="G19" s="21"/>
      <c r="H19" s="21"/>
      <c r="I19" s="21"/>
      <c r="J19" s="21"/>
      <c r="K19" s="22"/>
      <c r="L19" s="24"/>
      <c r="M19" s="24"/>
      <c r="N19" s="25"/>
    </row>
    <row r="20" spans="2:14" s="4" customFormat="1" ht="30" customHeight="1" x14ac:dyDescent="0.25">
      <c r="B20" s="23"/>
      <c r="C20" s="23"/>
      <c r="D20" s="23"/>
      <c r="E20" s="23"/>
      <c r="F20" s="20"/>
      <c r="G20" s="21"/>
      <c r="H20" s="21"/>
      <c r="I20" s="21"/>
      <c r="J20" s="21"/>
      <c r="K20" s="22"/>
      <c r="L20" s="24"/>
      <c r="M20" s="24"/>
      <c r="N20" s="25"/>
    </row>
    <row r="21" spans="2:14" s="4" customFormat="1" ht="30" customHeight="1" x14ac:dyDescent="0.25">
      <c r="B21" s="23"/>
      <c r="C21" s="23"/>
      <c r="D21" s="23"/>
      <c r="E21" s="23"/>
      <c r="F21" s="20"/>
      <c r="G21" s="21"/>
      <c r="H21" s="21"/>
      <c r="I21" s="21"/>
      <c r="J21" s="21"/>
      <c r="K21" s="22"/>
      <c r="L21" s="24"/>
      <c r="M21" s="24"/>
      <c r="N21" s="25"/>
    </row>
    <row r="22" spans="2:14" ht="24" customHeight="1" x14ac:dyDescent="0.25"/>
  </sheetData>
  <autoFilter ref="B5:N5"/>
  <conditionalFormatting sqref="B6:L21 N6:N21">
    <cfRule type="expression" dxfId="6" priority="3">
      <formula>"If(blnBinNo=""True"")"</formula>
    </cfRule>
  </conditionalFormatting>
  <conditionalFormatting sqref="L6:L21">
    <cfRule type="dataBar" priority="4">
      <dataBar>
        <cfvo type="min"/>
        <cfvo type="max"/>
        <color theme="2" tint="-0.34998626667073579"/>
      </dataBar>
      <extLst>
        <ext xmlns:x14="http://schemas.microsoft.com/office/spreadsheetml/2009/9/main" uri="{B025F937-C7B1-47D3-B67F-A62EFF666E3E}">
          <x14:id>{5D4720CE-CB66-445E-9E42-06BFD1A2CC7D}</x14:id>
        </ext>
      </extLst>
    </cfRule>
  </conditionalFormatting>
  <conditionalFormatting sqref="M6:M21">
    <cfRule type="expression" dxfId="5" priority="1">
      <formula>"If(blnBinNo=""True"")"</formula>
    </cfRule>
  </conditionalFormatting>
  <conditionalFormatting sqref="M6:M21">
    <cfRule type="dataBar" priority="2">
      <dataBar>
        <cfvo type="min"/>
        <cfvo type="max"/>
        <color theme="2" tint="-0.34998626667073579"/>
      </dataBar>
      <extLst>
        <ext xmlns:x14="http://schemas.microsoft.com/office/spreadsheetml/2009/9/main" uri="{B025F937-C7B1-47D3-B67F-A62EFF666E3E}">
          <x14:id>{1595C7AC-2EEC-40E9-A7C9-4263E8B3D2C1}</x14:id>
        </ext>
      </extLst>
    </cfRule>
  </conditionalFormatting>
  <dataValidations count="4">
    <dataValidation type="list" errorStyle="warning" allowBlank="1" showInputMessage="1" showErrorMessage="1" error="This Bin # isn't in the list. Select Yes to retain the entry, Cancel to add it to the table on the Bin Lookup worksheet, which will add the Bin # to this drop down list, or No, then ALT + DOWN ARROW to select from the list" sqref="E5:E21">
      <formula1>BinNumber</formula1>
    </dataValidation>
    <dataValidation allowBlank="1" showInputMessage="1" showErrorMessage="1" prompt="Automatically calculated bin count" sqref="E3"/>
    <dataValidation allowBlank="1" showInputMessage="1" showErrorMessage="1" prompt="Automatically calculated number of inventory items based on their description" sqref="F3 B3 D3"/>
    <dataValidation allowBlank="1" showInputMessage="1" showErrorMessage="1" prompt="Automatically calculated total inventory value" sqref="G3:K3 N3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4720CE-CB66-445E-9E42-06BFD1A2CC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L6:L21</xm:sqref>
        </x14:conditionalFormatting>
        <x14:conditionalFormatting xmlns:xm="http://schemas.microsoft.com/office/excel/2006/main">
          <x14:cfRule type="dataBar" id="{1595C7AC-2EEC-40E9-A7C9-4263E8B3D2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M6:M21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opLeftCell="F2" workbookViewId="0">
      <selection activeCell="M5" sqref="M5"/>
    </sheetView>
  </sheetViews>
  <sheetFormatPr defaultRowHeight="15" x14ac:dyDescent="0.25"/>
  <cols>
    <col min="1" max="1" width="1.7109375" customWidth="1"/>
    <col min="2" max="14" width="27.7109375" customWidth="1"/>
  </cols>
  <sheetData>
    <row r="1" spans="2:14" ht="50.1" customHeight="1" x14ac:dyDescent="0.5">
      <c r="B1" s="33" t="s">
        <v>41</v>
      </c>
      <c r="C1" s="1"/>
      <c r="D1" s="1"/>
      <c r="E1" s="2"/>
      <c r="F1" s="3"/>
      <c r="G1" s="15"/>
      <c r="H1" s="15"/>
      <c r="I1" s="15"/>
      <c r="J1" s="15"/>
      <c r="K1" s="16"/>
      <c r="L1" s="17"/>
      <c r="M1" s="17"/>
      <c r="N1" s="18"/>
    </row>
    <row r="2" spans="2:14" ht="50.1" customHeight="1" thickBot="1" x14ac:dyDescent="0.35">
      <c r="B2" s="34" t="s">
        <v>0</v>
      </c>
      <c r="C2" s="45"/>
      <c r="D2" s="46"/>
      <c r="E2" s="4"/>
      <c r="F2" s="5"/>
      <c r="G2" s="6"/>
      <c r="H2" s="6"/>
      <c r="I2" s="6"/>
      <c r="J2" s="6"/>
      <c r="K2" s="7"/>
      <c r="L2" s="4"/>
      <c r="M2" s="4"/>
      <c r="N2" s="8"/>
    </row>
    <row r="3" spans="2:14" ht="30" customHeight="1" thickBot="1" x14ac:dyDescent="0.4">
      <c r="B3" s="9"/>
      <c r="C3" s="74" t="s">
        <v>1</v>
      </c>
      <c r="D3" s="75">
        <f>COUNTA(VEM!B6:B1000)</f>
        <v>4</v>
      </c>
      <c r="E3" s="10"/>
      <c r="F3" s="44" t="s">
        <v>2</v>
      </c>
      <c r="G3" s="35">
        <f>SUM(G6:G1000)</f>
        <v>0</v>
      </c>
      <c r="H3" s="35">
        <f>SUM(H6:H1000)</f>
        <v>0</v>
      </c>
      <c r="I3" s="36">
        <f>SUM(I6:I1000)</f>
        <v>0</v>
      </c>
      <c r="J3" s="11"/>
      <c r="K3" s="12"/>
      <c r="L3" s="13"/>
      <c r="M3" s="13"/>
      <c r="N3" s="14"/>
    </row>
    <row r="4" spans="2:14" ht="12.75" customHeight="1" x14ac:dyDescent="0.25"/>
    <row r="5" spans="2:14" s="4" customFormat="1" ht="30" customHeight="1" x14ac:dyDescent="0.25">
      <c r="B5" s="32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2" t="s">
        <v>10</v>
      </c>
      <c r="J5" s="32" t="s">
        <v>11</v>
      </c>
      <c r="K5" s="32" t="s">
        <v>12</v>
      </c>
      <c r="L5" s="32" t="s">
        <v>13</v>
      </c>
      <c r="M5" s="32" t="s">
        <v>99</v>
      </c>
      <c r="N5" s="32" t="s">
        <v>14</v>
      </c>
    </row>
    <row r="6" spans="2:14" s="4" customFormat="1" ht="30" customHeight="1" x14ac:dyDescent="0.25">
      <c r="B6" s="37" t="s">
        <v>15</v>
      </c>
      <c r="C6" s="37"/>
      <c r="D6" s="37"/>
      <c r="E6" s="38"/>
      <c r="F6" s="39"/>
      <c r="G6" s="40"/>
      <c r="H6" s="40"/>
      <c r="I6" s="40"/>
      <c r="J6" s="40"/>
      <c r="K6" s="41"/>
      <c r="L6" s="42"/>
      <c r="M6" s="42"/>
      <c r="N6" s="43"/>
    </row>
    <row r="7" spans="2:14" s="4" customFormat="1" ht="30" customHeight="1" x14ac:dyDescent="0.25">
      <c r="B7" s="37" t="s">
        <v>22</v>
      </c>
      <c r="C7" s="37"/>
      <c r="D7" s="37"/>
      <c r="E7" s="38"/>
      <c r="F7" s="39"/>
      <c r="G7" s="40"/>
      <c r="H7" s="40"/>
      <c r="I7" s="40"/>
      <c r="J7" s="40"/>
      <c r="K7" s="41"/>
      <c r="L7" s="42"/>
      <c r="M7" s="42"/>
      <c r="N7" s="43"/>
    </row>
    <row r="8" spans="2:14" s="4" customFormat="1" ht="30" customHeight="1" x14ac:dyDescent="0.25">
      <c r="B8" s="37" t="s">
        <v>28</v>
      </c>
      <c r="C8" s="37"/>
      <c r="D8" s="37"/>
      <c r="E8" s="38"/>
      <c r="F8" s="39"/>
      <c r="G8" s="40"/>
      <c r="H8" s="40"/>
      <c r="I8" s="40"/>
      <c r="J8" s="40"/>
      <c r="K8" s="41"/>
      <c r="L8" s="42"/>
      <c r="M8" s="42"/>
      <c r="N8" s="43"/>
    </row>
    <row r="9" spans="2:14" s="4" customFormat="1" ht="30" customHeight="1" x14ac:dyDescent="0.25">
      <c r="B9" s="19" t="s">
        <v>32</v>
      </c>
      <c r="C9" s="23"/>
      <c r="D9" s="23"/>
      <c r="E9" s="23"/>
      <c r="F9" s="20"/>
      <c r="G9" s="21"/>
      <c r="H9" s="21"/>
      <c r="I9" s="21"/>
      <c r="J9" s="21"/>
      <c r="K9" s="22"/>
      <c r="L9" s="24"/>
      <c r="M9" s="24"/>
      <c r="N9" s="25"/>
    </row>
    <row r="10" spans="2:14" s="4" customFormat="1" ht="30" customHeight="1" x14ac:dyDescent="0.25">
      <c r="B10" s="19"/>
      <c r="C10" s="23"/>
      <c r="D10" s="23"/>
      <c r="E10" s="23"/>
      <c r="F10" s="20"/>
      <c r="G10" s="21"/>
      <c r="H10" s="21"/>
      <c r="I10" s="21"/>
      <c r="J10" s="21"/>
      <c r="K10" s="22"/>
      <c r="L10" s="24"/>
      <c r="M10" s="24"/>
      <c r="N10" s="25"/>
    </row>
    <row r="11" spans="2:14" s="4" customFormat="1" ht="30" customHeight="1" x14ac:dyDescent="0.25">
      <c r="B11" s="26"/>
      <c r="C11" s="23"/>
      <c r="D11" s="26"/>
      <c r="E11" s="26"/>
      <c r="F11" s="27"/>
      <c r="G11" s="28"/>
      <c r="H11" s="28"/>
      <c r="I11" s="28"/>
      <c r="J11" s="28"/>
      <c r="K11" s="29"/>
      <c r="L11" s="30"/>
      <c r="M11" s="30"/>
      <c r="N11" s="31"/>
    </row>
    <row r="12" spans="2:14" s="4" customFormat="1" ht="30" customHeight="1" x14ac:dyDescent="0.25">
      <c r="B12" s="26"/>
      <c r="C12" s="23"/>
      <c r="D12" s="26"/>
      <c r="E12" s="26"/>
      <c r="F12" s="27"/>
      <c r="G12" s="28"/>
      <c r="H12" s="28"/>
      <c r="I12" s="28"/>
      <c r="J12" s="28"/>
      <c r="K12" s="29"/>
      <c r="L12" s="30"/>
      <c r="M12" s="30"/>
      <c r="N12" s="31"/>
    </row>
    <row r="13" spans="2:14" s="4" customFormat="1" ht="30" customHeight="1" x14ac:dyDescent="0.25">
      <c r="B13" s="26"/>
      <c r="C13" s="23"/>
      <c r="D13" s="26"/>
      <c r="E13" s="26"/>
      <c r="F13" s="27"/>
      <c r="G13" s="28"/>
      <c r="H13" s="28"/>
      <c r="I13" s="28"/>
      <c r="J13" s="28"/>
      <c r="K13" s="29"/>
      <c r="L13" s="30"/>
      <c r="M13" s="30"/>
      <c r="N13" s="31"/>
    </row>
    <row r="14" spans="2:14" s="4" customFormat="1" ht="30" customHeight="1" x14ac:dyDescent="0.25">
      <c r="B14" s="26"/>
      <c r="C14" s="23"/>
      <c r="D14" s="26"/>
      <c r="E14" s="26"/>
      <c r="F14" s="27"/>
      <c r="G14" s="28"/>
      <c r="H14" s="28"/>
      <c r="I14" s="28"/>
      <c r="J14" s="28"/>
      <c r="K14" s="29"/>
      <c r="L14" s="30"/>
      <c r="M14" s="30"/>
      <c r="N14" s="31"/>
    </row>
    <row r="15" spans="2:14" s="4" customFormat="1" ht="30" customHeight="1" x14ac:dyDescent="0.25">
      <c r="B15" s="26"/>
      <c r="C15" s="23"/>
      <c r="D15" s="26"/>
      <c r="E15" s="26"/>
      <c r="F15" s="27"/>
      <c r="G15" s="28"/>
      <c r="H15" s="28"/>
      <c r="I15" s="28"/>
      <c r="J15" s="28"/>
      <c r="K15" s="29"/>
      <c r="L15" s="30"/>
      <c r="M15" s="30"/>
      <c r="N15" s="31"/>
    </row>
    <row r="16" spans="2:14" s="4" customFormat="1" ht="30" customHeight="1" x14ac:dyDescent="0.25">
      <c r="B16" s="26"/>
      <c r="C16" s="23"/>
      <c r="D16" s="26"/>
      <c r="E16" s="26"/>
      <c r="F16" s="27"/>
      <c r="G16" s="28"/>
      <c r="H16" s="28"/>
      <c r="I16" s="28"/>
      <c r="J16" s="28"/>
      <c r="K16" s="29"/>
      <c r="L16" s="30"/>
      <c r="M16" s="30"/>
      <c r="N16" s="31"/>
    </row>
    <row r="17" spans="2:14" s="4" customFormat="1" ht="30" customHeight="1" x14ac:dyDescent="0.25">
      <c r="B17" s="23"/>
      <c r="C17" s="23"/>
      <c r="D17" s="23"/>
      <c r="E17" s="23"/>
      <c r="F17" s="20"/>
      <c r="G17" s="21"/>
      <c r="H17" s="21"/>
      <c r="I17" s="21"/>
      <c r="J17" s="21"/>
      <c r="K17" s="22"/>
      <c r="L17" s="24"/>
      <c r="M17" s="24"/>
      <c r="N17" s="25"/>
    </row>
    <row r="18" spans="2:14" s="4" customFormat="1" ht="30" customHeight="1" x14ac:dyDescent="0.25">
      <c r="B18" s="23"/>
      <c r="C18" s="23"/>
      <c r="D18" s="23"/>
      <c r="E18" s="23"/>
      <c r="F18" s="20"/>
      <c r="G18" s="21"/>
      <c r="H18" s="21"/>
      <c r="I18" s="21"/>
      <c r="J18" s="21"/>
      <c r="K18" s="22"/>
      <c r="L18" s="24"/>
      <c r="M18" s="24"/>
      <c r="N18" s="25"/>
    </row>
    <row r="19" spans="2:14" s="4" customFormat="1" ht="30" customHeight="1" x14ac:dyDescent="0.25">
      <c r="B19" s="23"/>
      <c r="C19" s="23"/>
      <c r="D19" s="23"/>
      <c r="E19" s="23"/>
      <c r="F19" s="20"/>
      <c r="G19" s="21"/>
      <c r="H19" s="21"/>
      <c r="I19" s="21"/>
      <c r="J19" s="21"/>
      <c r="K19" s="22"/>
      <c r="L19" s="24"/>
      <c r="M19" s="24"/>
      <c r="N19" s="25"/>
    </row>
    <row r="20" spans="2:14" s="4" customFormat="1" ht="30" customHeight="1" x14ac:dyDescent="0.25">
      <c r="B20" s="23"/>
      <c r="C20" s="23"/>
      <c r="D20" s="23"/>
      <c r="E20" s="23"/>
      <c r="F20" s="20"/>
      <c r="G20" s="21"/>
      <c r="H20" s="21"/>
      <c r="I20" s="21"/>
      <c r="J20" s="21"/>
      <c r="K20" s="22"/>
      <c r="L20" s="24"/>
      <c r="M20" s="24"/>
      <c r="N20" s="25"/>
    </row>
    <row r="21" spans="2:14" s="4" customFormat="1" ht="30" customHeight="1" x14ac:dyDescent="0.25">
      <c r="B21" s="23"/>
      <c r="C21" s="23"/>
      <c r="D21" s="23"/>
      <c r="E21" s="23"/>
      <c r="F21" s="20"/>
      <c r="G21" s="21"/>
      <c r="H21" s="21"/>
      <c r="I21" s="21"/>
      <c r="J21" s="21"/>
      <c r="K21" s="22"/>
      <c r="L21" s="24"/>
      <c r="M21" s="24"/>
      <c r="N21" s="25"/>
    </row>
    <row r="22" spans="2:14" ht="24" customHeight="1" x14ac:dyDescent="0.25"/>
  </sheetData>
  <autoFilter ref="B5:N5"/>
  <conditionalFormatting sqref="B6:N21">
    <cfRule type="expression" dxfId="4" priority="1">
      <formula>"If(blnBinNo=""True"")"</formula>
    </cfRule>
  </conditionalFormatting>
  <conditionalFormatting sqref="L6:M21">
    <cfRule type="dataBar" priority="2">
      <dataBar>
        <cfvo type="min"/>
        <cfvo type="max"/>
        <color theme="2" tint="-0.34998626667073579"/>
      </dataBar>
      <extLst>
        <ext xmlns:x14="http://schemas.microsoft.com/office/spreadsheetml/2009/9/main" uri="{B025F937-C7B1-47D3-B67F-A62EFF666E3E}">
          <x14:id>{F875BA5B-578B-466A-9340-49E4C4A179DA}</x14:id>
        </ext>
      </extLst>
    </cfRule>
  </conditionalFormatting>
  <dataValidations count="4">
    <dataValidation type="list" errorStyle="warning" allowBlank="1" showInputMessage="1" showErrorMessage="1" error="This Bin # isn't in the list. Select Yes to retain the entry, Cancel to add it to the table on the Bin Lookup worksheet, which will add the Bin # to this drop down list, or No, then ALT + DOWN ARROW to select from the list" sqref="E5:E21">
      <formula1>BinNumber</formula1>
    </dataValidation>
    <dataValidation allowBlank="1" showInputMessage="1" showErrorMessage="1" prompt="Automatically calculated bin count" sqref="E3"/>
    <dataValidation allowBlank="1" showInputMessage="1" showErrorMessage="1" prompt="Automatically calculated number of inventory items based on their description" sqref="F3 B3 D3"/>
    <dataValidation allowBlank="1" showInputMessage="1" showErrorMessage="1" prompt="Automatically calculated total inventory value" sqref="G3:K3 N3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75BA5B-578B-466A-9340-49E4C4A17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L6:M21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opLeftCell="K1" workbookViewId="0">
      <selection activeCell="M5" sqref="M5"/>
    </sheetView>
  </sheetViews>
  <sheetFormatPr defaultRowHeight="15" x14ac:dyDescent="0.25"/>
  <cols>
    <col min="1" max="1" width="1.7109375" customWidth="1"/>
    <col min="2" max="14" width="27.7109375" customWidth="1"/>
  </cols>
  <sheetData>
    <row r="1" spans="2:14" ht="50.1" customHeight="1" x14ac:dyDescent="0.5">
      <c r="B1" s="33" t="s">
        <v>60</v>
      </c>
      <c r="C1" s="1"/>
      <c r="D1" s="1"/>
      <c r="E1" s="2"/>
      <c r="F1" s="3"/>
      <c r="G1" s="15"/>
      <c r="H1" s="15"/>
      <c r="I1" s="15"/>
      <c r="J1" s="15"/>
      <c r="K1" s="16"/>
      <c r="L1" s="17"/>
      <c r="M1" s="17"/>
      <c r="N1" s="18"/>
    </row>
    <row r="2" spans="2:14" ht="50.1" customHeight="1" thickBot="1" x14ac:dyDescent="0.35">
      <c r="B2" s="34" t="s">
        <v>0</v>
      </c>
      <c r="C2" s="45"/>
      <c r="D2" s="46"/>
      <c r="E2" s="4"/>
      <c r="F2" s="5"/>
      <c r="G2" s="6"/>
      <c r="H2" s="6"/>
      <c r="I2" s="6"/>
      <c r="J2" s="6"/>
      <c r="K2" s="7"/>
      <c r="L2" s="4"/>
      <c r="M2" s="4"/>
      <c r="N2" s="8"/>
    </row>
    <row r="3" spans="2:14" ht="30" customHeight="1" thickBot="1" x14ac:dyDescent="0.4">
      <c r="B3" s="9"/>
      <c r="C3" s="74" t="s">
        <v>1</v>
      </c>
      <c r="D3" s="75">
        <f>COUNTA(WATER!B6:B1000)</f>
        <v>8</v>
      </c>
      <c r="E3" s="10"/>
      <c r="F3" s="44" t="s">
        <v>2</v>
      </c>
      <c r="G3" s="35">
        <f>SUM(G6:G1000)</f>
        <v>0</v>
      </c>
      <c r="H3" s="35">
        <f>SUM(H6:H1000)</f>
        <v>0</v>
      </c>
      <c r="I3" s="36">
        <f>SUM(I6:I1000)</f>
        <v>0</v>
      </c>
      <c r="J3" s="11"/>
      <c r="K3" s="12"/>
      <c r="L3" s="13"/>
      <c r="M3" s="13"/>
      <c r="N3" s="14"/>
    </row>
    <row r="4" spans="2:14" ht="12.75" customHeight="1" x14ac:dyDescent="0.25"/>
    <row r="5" spans="2:14" s="4" customFormat="1" ht="30" customHeight="1" x14ac:dyDescent="0.25">
      <c r="B5" s="32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2" t="s">
        <v>10</v>
      </c>
      <c r="J5" s="32" t="s">
        <v>11</v>
      </c>
      <c r="K5" s="32" t="s">
        <v>12</v>
      </c>
      <c r="L5" s="32" t="s">
        <v>13</v>
      </c>
      <c r="M5" s="32" t="s">
        <v>99</v>
      </c>
      <c r="N5" s="32" t="s">
        <v>14</v>
      </c>
    </row>
    <row r="6" spans="2:14" s="4" customFormat="1" ht="30" customHeight="1" x14ac:dyDescent="0.25">
      <c r="B6" s="37" t="s">
        <v>83</v>
      </c>
      <c r="C6" s="37"/>
      <c r="D6" s="37"/>
      <c r="E6" s="38"/>
      <c r="F6" s="39"/>
      <c r="G6" s="40"/>
      <c r="H6" s="40"/>
      <c r="I6" s="40"/>
      <c r="J6" s="40"/>
      <c r="K6" s="41"/>
      <c r="L6" s="42"/>
      <c r="M6" s="42"/>
      <c r="N6" s="43"/>
    </row>
    <row r="7" spans="2:14" s="4" customFormat="1" ht="30" customHeight="1" x14ac:dyDescent="0.25">
      <c r="B7" s="37" t="s">
        <v>84</v>
      </c>
      <c r="C7" s="37"/>
      <c r="D7" s="37"/>
      <c r="E7" s="38"/>
      <c r="F7" s="39"/>
      <c r="G7" s="40"/>
      <c r="H7" s="40"/>
      <c r="I7" s="40"/>
      <c r="J7" s="40"/>
      <c r="K7" s="41"/>
      <c r="L7" s="42"/>
      <c r="M7" s="42"/>
      <c r="N7" s="43"/>
    </row>
    <row r="8" spans="2:14" s="4" customFormat="1" ht="30" customHeight="1" x14ac:dyDescent="0.25">
      <c r="B8" s="37" t="s">
        <v>85</v>
      </c>
      <c r="C8" s="37"/>
      <c r="D8" s="37"/>
      <c r="E8" s="38"/>
      <c r="F8" s="39"/>
      <c r="G8" s="40"/>
      <c r="H8" s="40"/>
      <c r="I8" s="40"/>
      <c r="J8" s="40"/>
      <c r="K8" s="41"/>
      <c r="L8" s="42"/>
      <c r="M8" s="42"/>
      <c r="N8" s="43"/>
    </row>
    <row r="9" spans="2:14" s="4" customFormat="1" ht="30" customHeight="1" x14ac:dyDescent="0.25">
      <c r="B9" s="37" t="s">
        <v>86</v>
      </c>
      <c r="C9" s="23"/>
      <c r="D9" s="23"/>
      <c r="E9" s="23"/>
      <c r="F9" s="20"/>
      <c r="G9" s="21"/>
      <c r="H9" s="21"/>
      <c r="I9" s="21"/>
      <c r="J9" s="21"/>
      <c r="K9" s="22"/>
      <c r="L9" s="24"/>
      <c r="M9" s="24"/>
      <c r="N9" s="25"/>
    </row>
    <row r="10" spans="2:14" s="4" customFormat="1" ht="30" customHeight="1" x14ac:dyDescent="0.25">
      <c r="B10" s="37" t="s">
        <v>87</v>
      </c>
      <c r="C10" s="23"/>
      <c r="D10" s="23"/>
      <c r="E10" s="23"/>
      <c r="F10" s="20"/>
      <c r="G10" s="21"/>
      <c r="H10" s="21"/>
      <c r="I10" s="21"/>
      <c r="J10" s="21"/>
      <c r="K10" s="22"/>
      <c r="L10" s="24"/>
      <c r="M10" s="24"/>
      <c r="N10" s="25"/>
    </row>
    <row r="11" spans="2:14" s="4" customFormat="1" ht="30" customHeight="1" x14ac:dyDescent="0.25">
      <c r="B11" s="37" t="s">
        <v>88</v>
      </c>
      <c r="C11" s="23"/>
      <c r="D11" s="26"/>
      <c r="E11" s="26"/>
      <c r="F11" s="27"/>
      <c r="G11" s="28"/>
      <c r="H11" s="28"/>
      <c r="I11" s="28"/>
      <c r="J11" s="28"/>
      <c r="K11" s="29"/>
      <c r="L11" s="30"/>
      <c r="M11" s="30"/>
      <c r="N11" s="31"/>
    </row>
    <row r="12" spans="2:14" s="4" customFormat="1" ht="30" customHeight="1" x14ac:dyDescent="0.25">
      <c r="B12" s="37" t="s">
        <v>89</v>
      </c>
      <c r="C12" s="23"/>
      <c r="D12" s="26"/>
      <c r="E12" s="26"/>
      <c r="F12" s="27"/>
      <c r="G12" s="28"/>
      <c r="H12" s="28"/>
      <c r="I12" s="28"/>
      <c r="J12" s="28"/>
      <c r="K12" s="29"/>
      <c r="L12" s="30"/>
      <c r="M12" s="30"/>
      <c r="N12" s="31"/>
    </row>
    <row r="13" spans="2:14" s="4" customFormat="1" ht="30" customHeight="1" x14ac:dyDescent="0.25">
      <c r="B13" s="37" t="s">
        <v>90</v>
      </c>
      <c r="C13" s="23"/>
      <c r="D13" s="26"/>
      <c r="E13" s="26"/>
      <c r="F13" s="27"/>
      <c r="G13" s="28"/>
      <c r="H13" s="28"/>
      <c r="I13" s="28"/>
      <c r="J13" s="28"/>
      <c r="K13" s="29"/>
      <c r="L13" s="30"/>
      <c r="M13" s="30"/>
      <c r="N13" s="31"/>
    </row>
    <row r="14" spans="2:14" s="4" customFormat="1" ht="30" customHeight="1" x14ac:dyDescent="0.25">
      <c r="B14" s="37"/>
      <c r="C14" s="23"/>
      <c r="D14" s="26"/>
      <c r="E14" s="26"/>
      <c r="F14" s="27"/>
      <c r="G14" s="28"/>
      <c r="H14" s="28"/>
      <c r="I14" s="28"/>
      <c r="J14" s="28"/>
      <c r="K14" s="29"/>
      <c r="L14" s="30"/>
      <c r="M14" s="30"/>
      <c r="N14" s="31"/>
    </row>
    <row r="15" spans="2:14" s="4" customFormat="1" ht="30" customHeight="1" x14ac:dyDescent="0.25">
      <c r="B15" s="26"/>
      <c r="C15" s="23"/>
      <c r="D15" s="26"/>
      <c r="E15" s="26"/>
      <c r="F15" s="27"/>
      <c r="G15" s="28"/>
      <c r="H15" s="28"/>
      <c r="I15" s="28"/>
      <c r="J15" s="28"/>
      <c r="K15" s="29"/>
      <c r="L15" s="30"/>
      <c r="M15" s="30"/>
      <c r="N15" s="31"/>
    </row>
    <row r="16" spans="2:14" s="4" customFormat="1" ht="30" customHeight="1" x14ac:dyDescent="0.25">
      <c r="B16" s="26"/>
      <c r="C16" s="23"/>
      <c r="D16" s="26"/>
      <c r="E16" s="26"/>
      <c r="F16" s="27"/>
      <c r="G16" s="28"/>
      <c r="H16" s="28"/>
      <c r="I16" s="28"/>
      <c r="J16" s="28"/>
      <c r="K16" s="29"/>
      <c r="L16" s="30"/>
      <c r="M16" s="30"/>
      <c r="N16" s="31"/>
    </row>
    <row r="17" spans="2:14" s="4" customFormat="1" ht="30" customHeight="1" x14ac:dyDescent="0.25">
      <c r="B17" s="23"/>
      <c r="C17" s="23"/>
      <c r="D17" s="23"/>
      <c r="E17" s="23"/>
      <c r="F17" s="20" t="str">
        <f>IFERROR(VLOOKUP([1]!TCARegister[[#This Row],[Column4]],#REF!,3,FALSE),"")</f>
        <v/>
      </c>
      <c r="G17" s="21"/>
      <c r="H17" s="21"/>
      <c r="I17" s="21"/>
      <c r="J17" s="21"/>
      <c r="K17" s="22"/>
      <c r="L17" s="24"/>
      <c r="M17" s="24"/>
      <c r="N17" s="25"/>
    </row>
    <row r="18" spans="2:14" s="4" customFormat="1" ht="30" customHeight="1" x14ac:dyDescent="0.25">
      <c r="B18" s="23"/>
      <c r="C18" s="23"/>
      <c r="D18" s="23"/>
      <c r="E18" s="23"/>
      <c r="F18" s="20" t="str">
        <f>IFERROR(VLOOKUP([1]!TCARegister[[#This Row],[Column4]],#REF!,3,FALSE),"")</f>
        <v/>
      </c>
      <c r="G18" s="21"/>
      <c r="H18" s="21"/>
      <c r="I18" s="21"/>
      <c r="J18" s="21"/>
      <c r="K18" s="22"/>
      <c r="L18" s="24"/>
      <c r="M18" s="24"/>
      <c r="N18" s="25"/>
    </row>
    <row r="19" spans="2:14" s="4" customFormat="1" ht="30" customHeight="1" x14ac:dyDescent="0.25">
      <c r="B19" s="23"/>
      <c r="C19" s="23"/>
      <c r="D19" s="23"/>
      <c r="E19" s="23"/>
      <c r="F19" s="20" t="str">
        <f>IFERROR(VLOOKUP([1]!TCARegister[[#This Row],[Column4]],#REF!,3,FALSE),"")</f>
        <v/>
      </c>
      <c r="G19" s="21"/>
      <c r="H19" s="21"/>
      <c r="I19" s="21"/>
      <c r="J19" s="21"/>
      <c r="K19" s="22"/>
      <c r="L19" s="24"/>
      <c r="M19" s="24"/>
      <c r="N19" s="25"/>
    </row>
    <row r="20" spans="2:14" s="4" customFormat="1" ht="30" customHeight="1" x14ac:dyDescent="0.25">
      <c r="B20" s="23"/>
      <c r="C20" s="23"/>
      <c r="D20" s="23"/>
      <c r="E20" s="23"/>
      <c r="F20" s="20" t="str">
        <f>IFERROR(VLOOKUP([1]!TCARegister[[#This Row],[Column4]],#REF!,3,FALSE),"")</f>
        <v/>
      </c>
      <c r="G20" s="21"/>
      <c r="H20" s="21"/>
      <c r="I20" s="21"/>
      <c r="J20" s="21"/>
      <c r="K20" s="22"/>
      <c r="L20" s="24"/>
      <c r="M20" s="24"/>
      <c r="N20" s="25"/>
    </row>
    <row r="21" spans="2:14" s="4" customFormat="1" ht="30" customHeight="1" x14ac:dyDescent="0.25">
      <c r="B21" s="23"/>
      <c r="C21" s="23"/>
      <c r="D21" s="23"/>
      <c r="E21" s="23"/>
      <c r="F21" s="20" t="str">
        <f>IFERROR(VLOOKUP([1]!TCARegister[[#This Row],[Column4]],#REF!,3,FALSE),"")</f>
        <v/>
      </c>
      <c r="G21" s="21"/>
      <c r="H21" s="21"/>
      <c r="I21" s="21"/>
      <c r="J21" s="21"/>
      <c r="K21" s="22"/>
      <c r="L21" s="24"/>
      <c r="M21" s="24"/>
      <c r="N21" s="25"/>
    </row>
    <row r="22" spans="2:14" ht="24" customHeight="1" x14ac:dyDescent="0.25"/>
  </sheetData>
  <autoFilter ref="B5:N5"/>
  <conditionalFormatting sqref="B6:N21">
    <cfRule type="expression" dxfId="2" priority="1">
      <formula>"If(blnBinNo=""True"")"</formula>
    </cfRule>
  </conditionalFormatting>
  <conditionalFormatting sqref="L6:M21">
    <cfRule type="dataBar" priority="2">
      <dataBar>
        <cfvo type="min"/>
        <cfvo type="max"/>
        <color theme="2" tint="-0.34998626667073579"/>
      </dataBar>
      <extLst>
        <ext xmlns:x14="http://schemas.microsoft.com/office/spreadsheetml/2009/9/main" uri="{B025F937-C7B1-47D3-B67F-A62EFF666E3E}">
          <x14:id>{5A7DDF0B-0370-47FB-A5A5-1E222D648140}</x14:id>
        </ext>
      </extLst>
    </cfRule>
  </conditionalFormatting>
  <dataValidations count="4">
    <dataValidation type="list" errorStyle="warning" allowBlank="1" showInputMessage="1" showErrorMessage="1" error="This Bin # isn't in the list. Select Yes to retain the entry, Cancel to add it to the table on the Bin Lookup worksheet, which will add the Bin # to this drop down list, or No, then ALT + DOWN ARROW to select from the list" sqref="E5:E21">
      <formula1>BinNumber</formula1>
    </dataValidation>
    <dataValidation allowBlank="1" showInputMessage="1" showErrorMessage="1" prompt="Automatically calculated bin count" sqref="E3"/>
    <dataValidation allowBlank="1" showInputMessage="1" showErrorMessage="1" prompt="Automatically calculated number of inventory items based on their description" sqref="F3 B3 D3"/>
    <dataValidation allowBlank="1" showInputMessage="1" showErrorMessage="1" prompt="Automatically calculated total inventory value" sqref="G3:K3 N3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7DDF0B-0370-47FB-A5A5-1E222D6481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L6:M21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opLeftCell="F2" workbookViewId="0">
      <selection activeCell="M5" sqref="M5"/>
    </sheetView>
  </sheetViews>
  <sheetFormatPr defaultRowHeight="15" x14ac:dyDescent="0.25"/>
  <cols>
    <col min="1" max="1" width="1.7109375" customWidth="1"/>
    <col min="2" max="14" width="27.7109375" customWidth="1"/>
  </cols>
  <sheetData>
    <row r="1" spans="2:14" ht="50.1" customHeight="1" x14ac:dyDescent="0.5">
      <c r="B1" s="33" t="s">
        <v>61</v>
      </c>
      <c r="C1" s="1"/>
      <c r="D1" s="1"/>
      <c r="E1" s="2"/>
      <c r="F1" s="3"/>
      <c r="G1" s="15"/>
      <c r="H1" s="15"/>
      <c r="I1" s="15"/>
      <c r="J1" s="15"/>
      <c r="K1" s="16"/>
      <c r="L1" s="17"/>
      <c r="M1" s="17"/>
      <c r="N1" s="18"/>
    </row>
    <row r="2" spans="2:14" ht="50.1" customHeight="1" thickBot="1" x14ac:dyDescent="0.35">
      <c r="B2" s="34" t="s">
        <v>0</v>
      </c>
      <c r="C2" s="45"/>
      <c r="D2" s="46"/>
      <c r="E2" s="4"/>
      <c r="F2" s="5"/>
      <c r="G2" s="6"/>
      <c r="H2" s="6"/>
      <c r="I2" s="6"/>
      <c r="J2" s="6"/>
      <c r="K2" s="7"/>
      <c r="L2" s="4"/>
      <c r="M2" s="4"/>
      <c r="N2" s="8"/>
    </row>
    <row r="3" spans="2:14" ht="30" customHeight="1" thickBot="1" x14ac:dyDescent="0.4">
      <c r="B3" s="9"/>
      <c r="C3" s="74" t="s">
        <v>1</v>
      </c>
      <c r="D3" s="75">
        <f>COUNTA(SEWER!B6:B1000)</f>
        <v>3</v>
      </c>
      <c r="E3" s="10"/>
      <c r="F3" s="44" t="s">
        <v>2</v>
      </c>
      <c r="G3" s="35">
        <f>SUM(G6:G1000)</f>
        <v>0</v>
      </c>
      <c r="H3" s="35">
        <f>SUM(H6:H1000)</f>
        <v>0</v>
      </c>
      <c r="I3" s="36">
        <f>SUM(I6:I1000)</f>
        <v>0</v>
      </c>
      <c r="J3" s="11"/>
      <c r="K3" s="12"/>
      <c r="L3" s="13"/>
      <c r="M3" s="13"/>
      <c r="N3" s="14"/>
    </row>
    <row r="4" spans="2:14" ht="12.75" customHeight="1" x14ac:dyDescent="0.25"/>
    <row r="5" spans="2:14" s="4" customFormat="1" ht="30" customHeight="1" x14ac:dyDescent="0.25">
      <c r="B5" s="32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2" t="s">
        <v>10</v>
      </c>
      <c r="J5" s="32" t="s">
        <v>11</v>
      </c>
      <c r="K5" s="32" t="s">
        <v>12</v>
      </c>
      <c r="L5" s="32" t="s">
        <v>13</v>
      </c>
      <c r="M5" s="32" t="s">
        <v>99</v>
      </c>
      <c r="N5" s="32" t="s">
        <v>14</v>
      </c>
    </row>
    <row r="6" spans="2:14" s="4" customFormat="1" ht="30" customHeight="1" x14ac:dyDescent="0.25">
      <c r="B6" s="37" t="s">
        <v>91</v>
      </c>
      <c r="C6" s="37"/>
      <c r="D6" s="37"/>
      <c r="E6" s="38"/>
      <c r="F6" s="39"/>
      <c r="G6" s="40"/>
      <c r="H6" s="40"/>
      <c r="I6" s="40"/>
      <c r="J6" s="40"/>
      <c r="K6" s="41"/>
      <c r="L6" s="42"/>
      <c r="M6" s="42"/>
      <c r="N6" s="43"/>
    </row>
    <row r="7" spans="2:14" s="4" customFormat="1" ht="30" customHeight="1" x14ac:dyDescent="0.25">
      <c r="B7" s="37" t="s">
        <v>92</v>
      </c>
      <c r="C7" s="37"/>
      <c r="D7" s="37"/>
      <c r="E7" s="38"/>
      <c r="F7" s="39"/>
      <c r="G7" s="40"/>
      <c r="H7" s="40"/>
      <c r="I7" s="40"/>
      <c r="J7" s="40"/>
      <c r="K7" s="41"/>
      <c r="L7" s="42"/>
      <c r="M7" s="42"/>
      <c r="N7" s="43"/>
    </row>
    <row r="8" spans="2:14" s="4" customFormat="1" ht="30" customHeight="1" x14ac:dyDescent="0.25">
      <c r="B8" s="37" t="s">
        <v>93</v>
      </c>
      <c r="C8" s="37"/>
      <c r="D8" s="37"/>
      <c r="E8" s="38"/>
      <c r="F8" s="39"/>
      <c r="G8" s="40"/>
      <c r="H8" s="40"/>
      <c r="I8" s="40"/>
      <c r="J8" s="40"/>
      <c r="K8" s="41"/>
      <c r="L8" s="42"/>
      <c r="M8" s="42"/>
      <c r="N8" s="43"/>
    </row>
    <row r="9" spans="2:14" s="4" customFormat="1" ht="30" customHeight="1" x14ac:dyDescent="0.25">
      <c r="B9" s="19"/>
      <c r="C9" s="23"/>
      <c r="D9" s="23"/>
      <c r="E9" s="23"/>
      <c r="F9" s="20"/>
      <c r="G9" s="21"/>
      <c r="H9" s="21"/>
      <c r="I9" s="21"/>
      <c r="J9" s="21"/>
      <c r="K9" s="22"/>
      <c r="L9" s="24"/>
      <c r="M9" s="24"/>
      <c r="N9" s="25"/>
    </row>
    <row r="10" spans="2:14" s="4" customFormat="1" ht="30" customHeight="1" x14ac:dyDescent="0.25">
      <c r="B10" s="19"/>
      <c r="C10" s="23"/>
      <c r="D10" s="23"/>
      <c r="E10" s="23"/>
      <c r="F10" s="20"/>
      <c r="G10" s="21"/>
      <c r="H10" s="21"/>
      <c r="I10" s="21"/>
      <c r="J10" s="21"/>
      <c r="K10" s="22"/>
      <c r="L10" s="24"/>
      <c r="M10" s="24"/>
      <c r="N10" s="25"/>
    </row>
    <row r="11" spans="2:14" s="4" customFormat="1" ht="30" customHeight="1" x14ac:dyDescent="0.25">
      <c r="B11" s="26"/>
      <c r="C11" s="23"/>
      <c r="D11" s="26"/>
      <c r="E11" s="26"/>
      <c r="F11" s="27"/>
      <c r="G11" s="28"/>
      <c r="H11" s="28"/>
      <c r="I11" s="28"/>
      <c r="J11" s="28"/>
      <c r="K11" s="29"/>
      <c r="L11" s="30"/>
      <c r="M11" s="30"/>
      <c r="N11" s="31"/>
    </row>
    <row r="12" spans="2:14" s="4" customFormat="1" ht="30" customHeight="1" x14ac:dyDescent="0.25">
      <c r="B12" s="26"/>
      <c r="C12" s="23"/>
      <c r="D12" s="26"/>
      <c r="E12" s="26"/>
      <c r="F12" s="27"/>
      <c r="G12" s="28"/>
      <c r="H12" s="28"/>
      <c r="I12" s="28"/>
      <c r="J12" s="28"/>
      <c r="K12" s="29"/>
      <c r="L12" s="30"/>
      <c r="M12" s="30"/>
      <c r="N12" s="31"/>
    </row>
    <row r="13" spans="2:14" s="4" customFormat="1" ht="30" customHeight="1" x14ac:dyDescent="0.25">
      <c r="B13" s="26"/>
      <c r="C13" s="23"/>
      <c r="D13" s="26"/>
      <c r="E13" s="26"/>
      <c r="F13" s="27"/>
      <c r="G13" s="28"/>
      <c r="H13" s="28"/>
      <c r="I13" s="28"/>
      <c r="J13" s="28"/>
      <c r="K13" s="29"/>
      <c r="L13" s="30"/>
      <c r="M13" s="30"/>
      <c r="N13" s="31"/>
    </row>
    <row r="14" spans="2:14" s="4" customFormat="1" ht="30" customHeight="1" x14ac:dyDescent="0.25">
      <c r="B14" s="26"/>
      <c r="C14" s="23"/>
      <c r="D14" s="26"/>
      <c r="E14" s="26"/>
      <c r="F14" s="27"/>
      <c r="G14" s="28"/>
      <c r="H14" s="28"/>
      <c r="I14" s="28"/>
      <c r="J14" s="28"/>
      <c r="K14" s="29"/>
      <c r="L14" s="30"/>
      <c r="M14" s="30"/>
      <c r="N14" s="31"/>
    </row>
    <row r="15" spans="2:14" s="4" customFormat="1" ht="30" customHeight="1" x14ac:dyDescent="0.25">
      <c r="B15" s="26"/>
      <c r="C15" s="23"/>
      <c r="D15" s="26"/>
      <c r="E15" s="26"/>
      <c r="F15" s="27"/>
      <c r="G15" s="28"/>
      <c r="H15" s="28"/>
      <c r="I15" s="28"/>
      <c r="J15" s="28"/>
      <c r="K15" s="29"/>
      <c r="L15" s="30"/>
      <c r="M15" s="30"/>
      <c r="N15" s="31"/>
    </row>
    <row r="16" spans="2:14" s="4" customFormat="1" ht="30" customHeight="1" x14ac:dyDescent="0.25">
      <c r="B16" s="26"/>
      <c r="C16" s="23"/>
      <c r="D16" s="26"/>
      <c r="E16" s="26"/>
      <c r="F16" s="27"/>
      <c r="G16" s="28"/>
      <c r="H16" s="28"/>
      <c r="I16" s="28"/>
      <c r="J16" s="28"/>
      <c r="K16" s="29"/>
      <c r="L16" s="30"/>
      <c r="M16" s="30"/>
      <c r="N16" s="31"/>
    </row>
    <row r="17" spans="2:14" s="4" customFormat="1" ht="30" customHeight="1" x14ac:dyDescent="0.25">
      <c r="B17" s="23"/>
      <c r="C17" s="23"/>
      <c r="D17" s="23"/>
      <c r="E17" s="23"/>
      <c r="F17" s="20"/>
      <c r="G17" s="21"/>
      <c r="H17" s="21"/>
      <c r="I17" s="21"/>
      <c r="J17" s="21"/>
      <c r="K17" s="22"/>
      <c r="L17" s="24"/>
      <c r="M17" s="24"/>
      <c r="N17" s="25"/>
    </row>
    <row r="18" spans="2:14" s="4" customFormat="1" ht="30" customHeight="1" x14ac:dyDescent="0.25">
      <c r="B18" s="23"/>
      <c r="C18" s="23"/>
      <c r="D18" s="23"/>
      <c r="E18" s="23"/>
      <c r="F18" s="20"/>
      <c r="G18" s="21"/>
      <c r="H18" s="21"/>
      <c r="I18" s="21"/>
      <c r="J18" s="21"/>
      <c r="K18" s="22"/>
      <c r="L18" s="24"/>
      <c r="M18" s="24"/>
      <c r="N18" s="25"/>
    </row>
    <row r="19" spans="2:14" s="4" customFormat="1" ht="30" customHeight="1" x14ac:dyDescent="0.25">
      <c r="B19" s="23"/>
      <c r="C19" s="23"/>
      <c r="D19" s="23"/>
      <c r="E19" s="23"/>
      <c r="F19" s="20"/>
      <c r="G19" s="21"/>
      <c r="H19" s="21"/>
      <c r="I19" s="21"/>
      <c r="J19" s="21"/>
      <c r="K19" s="22"/>
      <c r="L19" s="24"/>
      <c r="M19" s="24"/>
      <c r="N19" s="25"/>
    </row>
    <row r="20" spans="2:14" s="4" customFormat="1" ht="30" customHeight="1" x14ac:dyDescent="0.25">
      <c r="B20" s="23"/>
      <c r="C20" s="23"/>
      <c r="D20" s="23"/>
      <c r="E20" s="23"/>
      <c r="F20" s="20"/>
      <c r="G20" s="21"/>
      <c r="H20" s="21"/>
      <c r="I20" s="21"/>
      <c r="J20" s="21"/>
      <c r="K20" s="22"/>
      <c r="L20" s="24"/>
      <c r="M20" s="24"/>
      <c r="N20" s="25"/>
    </row>
    <row r="21" spans="2:14" s="4" customFormat="1" ht="30" customHeight="1" x14ac:dyDescent="0.25">
      <c r="B21" s="23"/>
      <c r="C21" s="23"/>
      <c r="D21" s="23"/>
      <c r="E21" s="23"/>
      <c r="F21" s="20"/>
      <c r="G21" s="21"/>
      <c r="H21" s="21"/>
      <c r="I21" s="21"/>
      <c r="J21" s="21"/>
      <c r="K21" s="22"/>
      <c r="L21" s="24"/>
      <c r="M21" s="24"/>
      <c r="N21" s="25"/>
    </row>
    <row r="22" spans="2:14" ht="24" customHeight="1" x14ac:dyDescent="0.25"/>
  </sheetData>
  <autoFilter ref="B5:N5"/>
  <conditionalFormatting sqref="B6:N21">
    <cfRule type="expression" dxfId="1" priority="1">
      <formula>"If(blnBinNo=""True"")"</formula>
    </cfRule>
  </conditionalFormatting>
  <conditionalFormatting sqref="L6:M21">
    <cfRule type="dataBar" priority="2">
      <dataBar>
        <cfvo type="min"/>
        <cfvo type="max"/>
        <color theme="2" tint="-0.34998626667073579"/>
      </dataBar>
      <extLst>
        <ext xmlns:x14="http://schemas.microsoft.com/office/spreadsheetml/2009/9/main" uri="{B025F937-C7B1-47D3-B67F-A62EFF666E3E}">
          <x14:id>{94AD8B75-8DFC-4357-80DB-EF983008E3E7}</x14:id>
        </ext>
      </extLst>
    </cfRule>
  </conditionalFormatting>
  <dataValidations count="4">
    <dataValidation type="list" errorStyle="warning" allowBlank="1" showInputMessage="1" showErrorMessage="1" error="This Bin # isn't in the list. Select Yes to retain the entry, Cancel to add it to the table on the Bin Lookup worksheet, which will add the Bin # to this drop down list, or No, then ALT + DOWN ARROW to select from the list" sqref="E5:E21">
      <formula1>BinNumber</formula1>
    </dataValidation>
    <dataValidation allowBlank="1" showInputMessage="1" showErrorMessage="1" prompt="Automatically calculated bin count" sqref="E3"/>
    <dataValidation allowBlank="1" showInputMessage="1" showErrorMessage="1" prompt="Automatically calculated number of inventory items based on their description" sqref="F3 B3 D3"/>
    <dataValidation allowBlank="1" showInputMessage="1" showErrorMessage="1" prompt="Automatically calculated total inventory value" sqref="G3:K3 N3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AD8B75-8DFC-4357-80DB-EF983008E3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L6:M21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opLeftCell="F1" workbookViewId="0">
      <selection activeCell="M8" sqref="M8"/>
    </sheetView>
  </sheetViews>
  <sheetFormatPr defaultRowHeight="15" x14ac:dyDescent="0.25"/>
  <cols>
    <col min="1" max="1" width="1.7109375" customWidth="1"/>
    <col min="2" max="14" width="27.7109375" customWidth="1"/>
  </cols>
  <sheetData>
    <row r="1" spans="2:14" ht="50.1" customHeight="1" x14ac:dyDescent="0.5">
      <c r="B1" s="33" t="s">
        <v>41</v>
      </c>
      <c r="C1" s="1"/>
      <c r="D1" s="1"/>
      <c r="E1" s="2"/>
      <c r="F1" s="3"/>
      <c r="G1" s="15"/>
      <c r="H1" s="15"/>
      <c r="I1" s="15"/>
      <c r="J1" s="15"/>
      <c r="K1" s="16"/>
      <c r="L1" s="17"/>
      <c r="M1" s="17"/>
      <c r="N1" s="18"/>
    </row>
    <row r="2" spans="2:14" ht="50.1" customHeight="1" thickBot="1" x14ac:dyDescent="0.35">
      <c r="B2" s="34" t="s">
        <v>0</v>
      </c>
      <c r="C2" s="45"/>
      <c r="D2" s="46"/>
      <c r="E2" s="4"/>
      <c r="F2" s="5"/>
      <c r="G2" s="6"/>
      <c r="H2" s="6"/>
      <c r="I2" s="6"/>
      <c r="J2" s="6"/>
      <c r="K2" s="7"/>
      <c r="L2" s="4"/>
      <c r="M2" s="4"/>
      <c r="N2" s="8"/>
    </row>
    <row r="3" spans="2:14" ht="30" customHeight="1" thickBot="1" x14ac:dyDescent="0.4">
      <c r="B3" s="9"/>
      <c r="C3" s="74" t="s">
        <v>1</v>
      </c>
      <c r="D3" s="75">
        <f>COUNTA(Example!B6:B1000)</f>
        <v>4</v>
      </c>
      <c r="E3" s="10"/>
      <c r="F3" s="44" t="s">
        <v>2</v>
      </c>
      <c r="G3" s="35">
        <f>SUM(G6:G1000)</f>
        <v>65000</v>
      </c>
      <c r="H3" s="35">
        <f>SUM(H6:H1000)</f>
        <v>0</v>
      </c>
      <c r="I3" s="36">
        <f>SUM(I6:I1000)</f>
        <v>0</v>
      </c>
      <c r="J3" s="11"/>
      <c r="K3" s="12"/>
      <c r="L3" s="13"/>
      <c r="M3" s="13"/>
      <c r="N3" s="14"/>
    </row>
    <row r="4" spans="2:14" ht="12.75" customHeight="1" x14ac:dyDescent="0.25"/>
    <row r="5" spans="2:14" s="4" customFormat="1" ht="30" customHeight="1" x14ac:dyDescent="0.25">
      <c r="B5" s="32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2" t="s">
        <v>10</v>
      </c>
      <c r="J5" s="32" t="s">
        <v>11</v>
      </c>
      <c r="K5" s="32" t="s">
        <v>12</v>
      </c>
      <c r="L5" s="32" t="s">
        <v>13</v>
      </c>
      <c r="M5" s="32" t="s">
        <v>99</v>
      </c>
      <c r="N5" s="32" t="s">
        <v>14</v>
      </c>
    </row>
    <row r="6" spans="2:14" s="4" customFormat="1" ht="30" customHeight="1" x14ac:dyDescent="0.25">
      <c r="B6" s="37" t="s">
        <v>15</v>
      </c>
      <c r="C6" s="37" t="s">
        <v>16</v>
      </c>
      <c r="D6" s="37" t="s">
        <v>17</v>
      </c>
      <c r="E6" s="38">
        <v>39448</v>
      </c>
      <c r="F6" s="39">
        <v>10000</v>
      </c>
      <c r="G6" s="40">
        <v>30000</v>
      </c>
      <c r="H6" s="40" t="s">
        <v>18</v>
      </c>
      <c r="I6" s="40" t="s">
        <v>19</v>
      </c>
      <c r="J6" s="40" t="s">
        <v>20</v>
      </c>
      <c r="K6" s="41">
        <v>1</v>
      </c>
      <c r="L6" s="42" t="s">
        <v>21</v>
      </c>
      <c r="M6" s="42" t="s">
        <v>100</v>
      </c>
      <c r="N6" s="43">
        <v>42384</v>
      </c>
    </row>
    <row r="7" spans="2:14" s="4" customFormat="1" ht="30" customHeight="1" x14ac:dyDescent="0.25">
      <c r="B7" s="37" t="s">
        <v>22</v>
      </c>
      <c r="C7" s="37" t="s">
        <v>23</v>
      </c>
      <c r="D7" s="37" t="s">
        <v>17</v>
      </c>
      <c r="E7" s="38">
        <v>37408</v>
      </c>
      <c r="F7" s="39">
        <v>15</v>
      </c>
      <c r="G7" s="40">
        <v>25000</v>
      </c>
      <c r="H7" s="40" t="s">
        <v>19</v>
      </c>
      <c r="I7" s="40" t="s">
        <v>24</v>
      </c>
      <c r="J7" s="40" t="s">
        <v>25</v>
      </c>
      <c r="K7" s="41" t="s">
        <v>26</v>
      </c>
      <c r="L7" s="42" t="s">
        <v>27</v>
      </c>
      <c r="M7" s="42" t="s">
        <v>100</v>
      </c>
      <c r="N7" s="43">
        <v>42384</v>
      </c>
    </row>
    <row r="8" spans="2:14" s="4" customFormat="1" ht="30" customHeight="1" x14ac:dyDescent="0.25">
      <c r="B8" s="37" t="s">
        <v>28</v>
      </c>
      <c r="C8" s="37" t="s">
        <v>29</v>
      </c>
      <c r="D8" s="37" t="s">
        <v>30</v>
      </c>
      <c r="E8" s="38">
        <v>42292</v>
      </c>
      <c r="F8" s="39">
        <v>4</v>
      </c>
      <c r="G8" s="40">
        <v>10000</v>
      </c>
      <c r="H8" s="40" t="s">
        <v>19</v>
      </c>
      <c r="I8" s="40" t="s">
        <v>19</v>
      </c>
      <c r="J8" s="40"/>
      <c r="K8" s="41">
        <v>1</v>
      </c>
      <c r="L8" s="42" t="s">
        <v>31</v>
      </c>
      <c r="M8" s="42" t="s">
        <v>100</v>
      </c>
      <c r="N8" s="43">
        <v>42384</v>
      </c>
    </row>
    <row r="9" spans="2:14" s="4" customFormat="1" ht="30" customHeight="1" x14ac:dyDescent="0.25">
      <c r="B9" s="19" t="s">
        <v>32</v>
      </c>
      <c r="C9" s="23" t="s">
        <v>33</v>
      </c>
      <c r="D9" s="23"/>
      <c r="E9" s="23"/>
      <c r="F9" s="20" t="str">
        <f>IFERROR(VLOOKUP([1]!TCARegister[[#This Row],[Column4]],#REF!,3,FALSE),"")</f>
        <v/>
      </c>
      <c r="G9" s="21"/>
      <c r="H9" s="21"/>
      <c r="I9" s="21"/>
      <c r="J9" s="21"/>
      <c r="K9" s="22"/>
      <c r="L9" s="24"/>
      <c r="M9" s="24"/>
      <c r="N9" s="25"/>
    </row>
    <row r="10" spans="2:14" s="4" customFormat="1" ht="30" customHeight="1" x14ac:dyDescent="0.25">
      <c r="B10" s="19"/>
      <c r="C10" s="23" t="s">
        <v>34</v>
      </c>
      <c r="D10" s="23"/>
      <c r="E10" s="23"/>
      <c r="F10" s="20" t="str">
        <f>IFERROR(VLOOKUP([1]!TCARegister[[#This Row],[Column4]],#REF!,3,FALSE),"")</f>
        <v/>
      </c>
      <c r="G10" s="21"/>
      <c r="H10" s="21"/>
      <c r="I10" s="21"/>
      <c r="J10" s="21"/>
      <c r="K10" s="22"/>
      <c r="L10" s="24"/>
      <c r="M10" s="24"/>
      <c r="N10" s="25"/>
    </row>
    <row r="11" spans="2:14" s="4" customFormat="1" ht="30" customHeight="1" x14ac:dyDescent="0.25">
      <c r="B11" s="26"/>
      <c r="C11" s="23" t="s">
        <v>35</v>
      </c>
      <c r="D11" s="26"/>
      <c r="E11" s="26"/>
      <c r="F11" s="27" t="str">
        <f>IFERROR(VLOOKUP([1]!TCARegister[[#This Row],[Column4]],#REF!,3,FALSE),"")</f>
        <v/>
      </c>
      <c r="G11" s="28"/>
      <c r="H11" s="28"/>
      <c r="I11" s="28"/>
      <c r="J11" s="28"/>
      <c r="K11" s="29"/>
      <c r="L11" s="30"/>
      <c r="M11" s="30"/>
      <c r="N11" s="31"/>
    </row>
    <row r="12" spans="2:14" s="4" customFormat="1" ht="30" customHeight="1" x14ac:dyDescent="0.25">
      <c r="B12" s="26"/>
      <c r="C12" s="23" t="s">
        <v>36</v>
      </c>
      <c r="D12" s="26"/>
      <c r="E12" s="26"/>
      <c r="F12" s="27" t="str">
        <f>IFERROR(VLOOKUP([1]!TCARegister[[#This Row],[Column4]],#REF!,3,FALSE),"")</f>
        <v/>
      </c>
      <c r="G12" s="28"/>
      <c r="H12" s="28"/>
      <c r="I12" s="28"/>
      <c r="J12" s="28"/>
      <c r="K12" s="29"/>
      <c r="L12" s="30"/>
      <c r="M12" s="30"/>
      <c r="N12" s="31"/>
    </row>
    <row r="13" spans="2:14" s="4" customFormat="1" ht="30" customHeight="1" x14ac:dyDescent="0.25">
      <c r="B13" s="26"/>
      <c r="C13" s="23" t="s">
        <v>37</v>
      </c>
      <c r="D13" s="26"/>
      <c r="E13" s="26"/>
      <c r="F13" s="27" t="str">
        <f>IFERROR(VLOOKUP([1]!TCARegister[[#This Row],[Column4]],#REF!,3,FALSE),"")</f>
        <v/>
      </c>
      <c r="G13" s="28"/>
      <c r="H13" s="28"/>
      <c r="I13" s="28"/>
      <c r="J13" s="28"/>
      <c r="K13" s="29"/>
      <c r="L13" s="30"/>
      <c r="M13" s="30"/>
      <c r="N13" s="31"/>
    </row>
    <row r="14" spans="2:14" s="4" customFormat="1" ht="30" customHeight="1" x14ac:dyDescent="0.25">
      <c r="B14" s="26"/>
      <c r="C14" s="23" t="s">
        <v>38</v>
      </c>
      <c r="D14" s="26"/>
      <c r="E14" s="26"/>
      <c r="F14" s="27" t="str">
        <f>IFERROR(VLOOKUP([1]!TCARegister[[#This Row],[Column4]],#REF!,3,FALSE),"")</f>
        <v/>
      </c>
      <c r="G14" s="28"/>
      <c r="H14" s="28"/>
      <c r="I14" s="28"/>
      <c r="J14" s="28"/>
      <c r="K14" s="29"/>
      <c r="L14" s="30"/>
      <c r="M14" s="30"/>
      <c r="N14" s="31"/>
    </row>
    <row r="15" spans="2:14" s="4" customFormat="1" ht="30" customHeight="1" x14ac:dyDescent="0.25">
      <c r="B15" s="26"/>
      <c r="C15" s="23" t="s">
        <v>39</v>
      </c>
      <c r="D15" s="26"/>
      <c r="E15" s="26"/>
      <c r="F15" s="27" t="str">
        <f>IFERROR(VLOOKUP([1]!TCARegister[[#This Row],[Column4]],#REF!,3,FALSE),"")</f>
        <v/>
      </c>
      <c r="G15" s="28"/>
      <c r="H15" s="28"/>
      <c r="I15" s="28"/>
      <c r="J15" s="28"/>
      <c r="K15" s="29"/>
      <c r="L15" s="30"/>
      <c r="M15" s="30"/>
      <c r="N15" s="31"/>
    </row>
    <row r="16" spans="2:14" s="4" customFormat="1" ht="30" customHeight="1" x14ac:dyDescent="0.25">
      <c r="B16" s="26"/>
      <c r="C16" s="23" t="s">
        <v>40</v>
      </c>
      <c r="D16" s="26"/>
      <c r="E16" s="26"/>
      <c r="F16" s="27" t="str">
        <f>IFERROR(VLOOKUP([1]!TCARegister[[#This Row],[Column4]],#REF!,3,FALSE),"")</f>
        <v/>
      </c>
      <c r="G16" s="28"/>
      <c r="H16" s="28"/>
      <c r="I16" s="28"/>
      <c r="J16" s="28"/>
      <c r="K16" s="29"/>
      <c r="L16" s="30"/>
      <c r="M16" s="30"/>
      <c r="N16" s="31"/>
    </row>
    <row r="17" spans="2:14" s="4" customFormat="1" ht="30" customHeight="1" x14ac:dyDescent="0.25">
      <c r="B17" s="23"/>
      <c r="C17" s="23"/>
      <c r="D17" s="23"/>
      <c r="E17" s="23"/>
      <c r="F17" s="20" t="str">
        <f>IFERROR(VLOOKUP([1]!TCARegister[[#This Row],[Column4]],#REF!,3,FALSE),"")</f>
        <v/>
      </c>
      <c r="G17" s="21"/>
      <c r="H17" s="21"/>
      <c r="I17" s="21"/>
      <c r="J17" s="21"/>
      <c r="K17" s="22"/>
      <c r="L17" s="24"/>
      <c r="M17" s="24"/>
      <c r="N17" s="25"/>
    </row>
    <row r="18" spans="2:14" s="4" customFormat="1" ht="30" customHeight="1" x14ac:dyDescent="0.25">
      <c r="B18" s="23"/>
      <c r="C18" s="23"/>
      <c r="D18" s="23"/>
      <c r="E18" s="23"/>
      <c r="F18" s="20" t="str">
        <f>IFERROR(VLOOKUP([1]!TCARegister[[#This Row],[Column4]],#REF!,3,FALSE),"")</f>
        <v/>
      </c>
      <c r="G18" s="21"/>
      <c r="H18" s="21"/>
      <c r="I18" s="21"/>
      <c r="J18" s="21"/>
      <c r="K18" s="22"/>
      <c r="L18" s="24"/>
      <c r="M18" s="24"/>
      <c r="N18" s="25"/>
    </row>
    <row r="19" spans="2:14" s="4" customFormat="1" ht="30" customHeight="1" x14ac:dyDescent="0.25">
      <c r="B19" s="23"/>
      <c r="C19" s="23"/>
      <c r="D19" s="23"/>
      <c r="E19" s="23"/>
      <c r="F19" s="20" t="str">
        <f>IFERROR(VLOOKUP([1]!TCARegister[[#This Row],[Column4]],#REF!,3,FALSE),"")</f>
        <v/>
      </c>
      <c r="G19" s="21"/>
      <c r="H19" s="21"/>
      <c r="I19" s="21"/>
      <c r="J19" s="21"/>
      <c r="K19" s="22"/>
      <c r="L19" s="24"/>
      <c r="M19" s="24"/>
      <c r="N19" s="25"/>
    </row>
    <row r="20" spans="2:14" s="4" customFormat="1" ht="30" customHeight="1" x14ac:dyDescent="0.25">
      <c r="B20" s="23"/>
      <c r="C20" s="23"/>
      <c r="D20" s="23"/>
      <c r="E20" s="23"/>
      <c r="F20" s="20" t="str">
        <f>IFERROR(VLOOKUP([1]!TCARegister[[#This Row],[Column4]],#REF!,3,FALSE),"")</f>
        <v/>
      </c>
      <c r="G20" s="21"/>
      <c r="H20" s="21"/>
      <c r="I20" s="21"/>
      <c r="J20" s="21"/>
      <c r="K20" s="22"/>
      <c r="L20" s="24"/>
      <c r="M20" s="24"/>
      <c r="N20" s="25"/>
    </row>
    <row r="21" spans="2:14" s="4" customFormat="1" ht="30" customHeight="1" x14ac:dyDescent="0.25">
      <c r="B21" s="23"/>
      <c r="C21" s="23"/>
      <c r="D21" s="23"/>
      <c r="E21" s="23"/>
      <c r="F21" s="20" t="str">
        <f>IFERROR(VLOOKUP([1]!TCARegister[[#This Row],[Column4]],#REF!,3,FALSE),"")</f>
        <v/>
      </c>
      <c r="G21" s="21"/>
      <c r="H21" s="21"/>
      <c r="I21" s="21"/>
      <c r="J21" s="21"/>
      <c r="K21" s="22"/>
      <c r="L21" s="24"/>
      <c r="M21" s="24"/>
      <c r="N21" s="25"/>
    </row>
    <row r="22" spans="2:14" ht="24" customHeight="1" x14ac:dyDescent="0.25"/>
  </sheetData>
  <autoFilter ref="B5:N5"/>
  <conditionalFormatting sqref="B6:N21">
    <cfRule type="expression" dxfId="0" priority="1">
      <formula>"If(blnBinNo=""True"")"</formula>
    </cfRule>
  </conditionalFormatting>
  <conditionalFormatting sqref="L6:M21">
    <cfRule type="dataBar" priority="2">
      <dataBar>
        <cfvo type="min"/>
        <cfvo type="max"/>
        <color theme="2" tint="-0.34998626667073579"/>
      </dataBar>
      <extLst>
        <ext xmlns:x14="http://schemas.microsoft.com/office/spreadsheetml/2009/9/main" uri="{B025F937-C7B1-47D3-B67F-A62EFF666E3E}">
          <x14:id>{EECACAF8-6892-4000-8168-7DF04B36AA5E}</x14:id>
        </ext>
      </extLst>
    </cfRule>
  </conditionalFormatting>
  <dataValidations count="4">
    <dataValidation allowBlank="1" showInputMessage="1" showErrorMessage="1" prompt="Automatically calculated total inventory value" sqref="G3:K3 N3"/>
    <dataValidation allowBlank="1" showInputMessage="1" showErrorMessage="1" prompt="Automatically calculated number of inventory items based on their description" sqref="F3 B3 D3"/>
    <dataValidation allowBlank="1" showInputMessage="1" showErrorMessage="1" prompt="Automatically calculated bin count" sqref="E3"/>
    <dataValidation type="list" errorStyle="warning" allowBlank="1" showInputMessage="1" showErrorMessage="1" error="This Bin # isn't in the list. Select Yes to retain the entry, Cancel to add it to the table on the Bin Lookup worksheet, which will add the Bin # to this drop down list, or No, then ALT + DOWN ARROW to select from the list" sqref="E5:E21">
      <formula1>BinNumber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CACAF8-6892-4000-8168-7DF04B36AA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L6:M21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SUMMARY</vt:lpstr>
      <vt:lpstr>LAND</vt:lpstr>
      <vt:lpstr>ROADS</vt:lpstr>
      <vt:lpstr>BUILDING</vt:lpstr>
      <vt:lpstr>VEM</vt:lpstr>
      <vt:lpstr>WATER</vt:lpstr>
      <vt:lpstr>SEWER</vt:lpstr>
      <vt:lpstr>Example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Smith</dc:creator>
  <cp:lastModifiedBy>Mindy Smith</cp:lastModifiedBy>
  <cp:lastPrinted>2017-02-12T15:45:43Z</cp:lastPrinted>
  <dcterms:created xsi:type="dcterms:W3CDTF">2017-02-12T15:20:01Z</dcterms:created>
  <dcterms:modified xsi:type="dcterms:W3CDTF">2017-02-17T19:12:39Z</dcterms:modified>
</cp:coreProperties>
</file>