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C:\Users\Sylvie\Documents\FMB\En cours\"/>
    </mc:Choice>
  </mc:AlternateContent>
  <bookViews>
    <workbookView xWindow="0" yWindow="0" windowWidth="23040" windowHeight="9060" activeTab="8"/>
  </bookViews>
  <sheets>
    <sheet name="Instructions" sheetId="10" r:id="rId1"/>
    <sheet name="SOMMAIRE" sheetId="3" r:id="rId2"/>
    <sheet name="TERRAINS" sheetId="5" r:id="rId3"/>
    <sheet name="ROUTES" sheetId="4" r:id="rId4"/>
    <sheet name="IMMEUBLES" sheetId="6" r:id="rId5"/>
    <sheet name="VMO" sheetId="7" r:id="rId6"/>
    <sheet name="ACQUEDUC" sheetId="8" r:id="rId7"/>
    <sheet name="ÉGOÛTS" sheetId="9" r:id="rId8"/>
    <sheet name="Exemple" sheetId="1" r:id="rId9"/>
  </sheets>
  <externalReferences>
    <externalReference r:id="rId10"/>
  </externalReferences>
  <definedNames>
    <definedName name="_xlnm._FilterDatabase" localSheetId="6" hidden="1">ACQUEDUC!$B$5:$N$5</definedName>
    <definedName name="_xlnm._FilterDatabase" localSheetId="7" hidden="1">ÉGOÛTS!$B$5:$N$5</definedName>
    <definedName name="_xlnm._FilterDatabase" localSheetId="8" hidden="1">Exemple!$B$5:$N$5</definedName>
    <definedName name="_xlnm._FilterDatabase" localSheetId="4" hidden="1">IMMEUBLES!$B$5:$N$5</definedName>
    <definedName name="_xlnm._FilterDatabase" localSheetId="0" hidden="1">Instructions!#REF!</definedName>
    <definedName name="_xlnm._FilterDatabase" localSheetId="3" hidden="1">ROUTES!$B$5:$N$5</definedName>
    <definedName name="_xlnm._FilterDatabase" localSheetId="1" hidden="1">SOMMAIRE!$B$5:$M$5</definedName>
    <definedName name="_xlnm._FilterDatabase" localSheetId="2" hidden="1">TERRAINS!$B$5:$K$5</definedName>
    <definedName name="_xlnm._FilterDatabase" localSheetId="5" hidden="1">VMO!$B$5:$N$5</definedName>
    <definedName name="BinNumber" localSheetId="6">#REF!</definedName>
    <definedName name="BinNumber" localSheetId="7">#REF!</definedName>
    <definedName name="BinNumber" localSheetId="4">#REF!</definedName>
    <definedName name="BinNumber" localSheetId="0">#REF!</definedName>
    <definedName name="BinNumber" localSheetId="3">#REF!</definedName>
    <definedName name="BinNumber" localSheetId="1">#REF!</definedName>
    <definedName name="BinNumber" localSheetId="2">#REF!</definedName>
    <definedName name="BinNumber" localSheetId="5">#REF!</definedName>
    <definedName name="BinNumber">#REF!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9" l="1"/>
  <c r="H3" i="9"/>
  <c r="G3" i="9"/>
  <c r="D3" i="9"/>
  <c r="F21" i="8"/>
  <c r="F20" i="8"/>
  <c r="F19" i="8"/>
  <c r="F18" i="8"/>
  <c r="F17" i="8"/>
  <c r="I3" i="8"/>
  <c r="H3" i="8"/>
  <c r="G3" i="8"/>
  <c r="D3" i="8"/>
  <c r="I3" i="7"/>
  <c r="H3" i="7"/>
  <c r="G3" i="7"/>
  <c r="D3" i="7"/>
  <c r="I3" i="6"/>
  <c r="H3" i="6"/>
  <c r="G3" i="6"/>
  <c r="D3" i="6"/>
  <c r="H3" i="5"/>
  <c r="G3" i="5"/>
  <c r="F3" i="5"/>
  <c r="D3" i="5"/>
  <c r="F21" i="4"/>
  <c r="F20" i="4"/>
  <c r="F19" i="4"/>
  <c r="F18" i="4"/>
  <c r="F17" i="4"/>
  <c r="I3" i="4"/>
  <c r="H3" i="4"/>
  <c r="G3" i="4"/>
  <c r="D3" i="4"/>
  <c r="F21" i="3"/>
  <c r="F20" i="3"/>
  <c r="F19" i="3"/>
  <c r="F18" i="3"/>
  <c r="F17" i="3"/>
  <c r="F16" i="3"/>
  <c r="F15" i="3"/>
  <c r="F14" i="3"/>
  <c r="F13" i="3"/>
  <c r="I3" i="1"/>
  <c r="H3" i="1"/>
  <c r="G3" i="1"/>
  <c r="D3" i="1"/>
  <c r="F21" i="1"/>
  <c r="F20" i="1"/>
  <c r="F19" i="1"/>
  <c r="F18" i="1"/>
  <c r="F17" i="1"/>
  <c r="F16" i="1"/>
  <c r="F15" i="1"/>
  <c r="F14" i="1"/>
  <c r="F13" i="1"/>
  <c r="F12" i="1"/>
  <c r="F11" i="1"/>
  <c r="F10" i="1"/>
  <c r="F9" i="1"/>
</calcChain>
</file>

<file path=xl/comments1.xml><?xml version="1.0" encoding="utf-8"?>
<comments xmlns="http://schemas.openxmlformats.org/spreadsheetml/2006/main">
  <authors>
    <author>Sylvie</author>
  </authors>
  <commentList>
    <comment ref="F6" authorId="0" shapeId="0">
      <text>
        <r>
          <rPr>
            <b/>
            <sz val="9"/>
            <color indexed="81"/>
            <rFont val="Tahoma"/>
            <charset val="1"/>
          </rPr>
          <t>Sylvie:</t>
        </r>
        <r>
          <rPr>
            <sz val="9"/>
            <color indexed="81"/>
            <rFont val="Tahoma"/>
            <charset val="1"/>
          </rPr>
          <t xml:space="preserve">
The number 10,000 does not make sense for a truck's useful life, so I assumed it was a typo and replace it with 10 years</t>
        </r>
      </text>
    </comment>
  </commentList>
</comments>
</file>

<file path=xl/sharedStrings.xml><?xml version="1.0" encoding="utf-8"?>
<sst xmlns="http://schemas.openxmlformats.org/spreadsheetml/2006/main" count="209" uniqueCount="102">
  <si>
    <t>DESCRIPTION</t>
  </si>
  <si>
    <t>(Immobilisations acquises et obtenues)</t>
  </si>
  <si>
    <r>
      <t xml:space="preserve">Registre des immobilisations corporelles - </t>
    </r>
    <r>
      <rPr>
        <b/>
        <sz val="16"/>
        <rFont val="Calibri Light"/>
        <family val="2"/>
        <scheme val="major"/>
      </rPr>
      <t>Sommaire</t>
    </r>
  </si>
  <si>
    <t>TERRAINS</t>
  </si>
  <si>
    <t>IMMEUBLES</t>
  </si>
  <si>
    <t>VÉHICULES, MATÉRIEL ET OUTILLAGE</t>
  </si>
  <si>
    <t>INFRASTRUCTURES D'AQUEDUC</t>
  </si>
  <si>
    <t>INFRASTRUCTURES D'ÉGOÛTS</t>
  </si>
  <si>
    <r>
      <t>Registre des immobilisations corporelles</t>
    </r>
    <r>
      <rPr>
        <b/>
        <sz val="16"/>
        <rFont val="Calibri Light"/>
        <family val="2"/>
        <scheme val="major"/>
      </rPr>
      <t xml:space="preserve"> - Instructions</t>
    </r>
  </si>
  <si>
    <t>COÛT, DÉBUT</t>
  </si>
  <si>
    <t>ACQUISITIONS</t>
  </si>
  <si>
    <t>CESSIONS</t>
  </si>
  <si>
    <t>COÛT, FIN</t>
  </si>
  <si>
    <t>ACQUISITONS</t>
  </si>
  <si>
    <t>VALEUR COMPTABLE NETTE, EXERCICE PRÉCÉDENT</t>
  </si>
  <si>
    <t>CUMUL DES AMORTISSEMENTS, DÉBUT</t>
  </si>
  <si>
    <t>CUMUL DES AMORTISSEMENTS, FIN</t>
  </si>
  <si>
    <r>
      <t xml:space="preserve">Registre des immobilisations corporelles - </t>
    </r>
    <r>
      <rPr>
        <b/>
        <sz val="16"/>
        <rFont val="Calibri Light"/>
        <family val="2"/>
        <scheme val="major"/>
      </rPr>
      <t>Terrains</t>
    </r>
  </si>
  <si>
    <t>ID DE L'IMMOBILISATION</t>
  </si>
  <si>
    <t>TERRAIN1</t>
  </si>
  <si>
    <t>TERRAIN2</t>
  </si>
  <si>
    <t>TERRAIN3</t>
  </si>
  <si>
    <t>TERRAIN4</t>
  </si>
  <si>
    <t>TERRAIN5</t>
  </si>
  <si>
    <t>DATE D'ACQUISITION</t>
  </si>
  <si>
    <t>LOCALISATION/ADRESSE</t>
  </si>
  <si>
    <t>COÛT D'ORIGINE</t>
  </si>
  <si>
    <t>PROPRIÉTÉ</t>
  </si>
  <si>
    <t>UTILISATION</t>
  </si>
  <si>
    <t>DATE D'INSPECTION</t>
  </si>
  <si>
    <t xml:space="preserve">ID DE L'IMMOBILISATION </t>
  </si>
  <si>
    <t>DURÉE D'UTILITÉ (ANNÉES)</t>
  </si>
  <si>
    <t>Une petite immobilisation faisant partie d'une immobilisation corporelle plus  importante est incluse dans l'immobilisation corporelle importante si les deux immobilisations ont été acquises en même temps et ont la même durée d'utilité</t>
  </si>
  <si>
    <t>MÉTHODE D'AMORTISSEMENT</t>
  </si>
  <si>
    <t>VALEUR ASSURÉE</t>
  </si>
  <si>
    <t>ROUTES2</t>
  </si>
  <si>
    <t>ROUTES3</t>
  </si>
  <si>
    <t>ROUTES4</t>
  </si>
  <si>
    <t>ROUTES5</t>
  </si>
  <si>
    <t>ROUTES6</t>
  </si>
  <si>
    <t>ROUTES7</t>
  </si>
  <si>
    <t>ROUTES1</t>
  </si>
  <si>
    <r>
      <t xml:space="preserve">Registre des immobilisations corporelles - </t>
    </r>
    <r>
      <rPr>
        <b/>
        <sz val="16"/>
        <rFont val="Calibri Light"/>
        <family val="2"/>
        <scheme val="major"/>
      </rPr>
      <t>Routes et matériel de transport</t>
    </r>
  </si>
  <si>
    <r>
      <t xml:space="preserve">Registre des immobilisations corporelles - </t>
    </r>
    <r>
      <rPr>
        <b/>
        <sz val="16"/>
        <rFont val="Calibri Light"/>
        <family val="2"/>
        <scheme val="major"/>
      </rPr>
      <t>Immeubles et installations</t>
    </r>
  </si>
  <si>
    <t>ÉLÉMENTS</t>
  </si>
  <si>
    <t>IMMEUBLE2</t>
  </si>
  <si>
    <t>IMMEUBLE3</t>
  </si>
  <si>
    <t>IMMEUBLE4</t>
  </si>
  <si>
    <t>IMMEUBLE5</t>
  </si>
  <si>
    <t>IMMEUBLE6</t>
  </si>
  <si>
    <t>IMMEUBLE7</t>
  </si>
  <si>
    <t>IMMEUBLE8</t>
  </si>
  <si>
    <t>IMMEUBLE9</t>
  </si>
  <si>
    <t>IMMEUBLE1</t>
  </si>
  <si>
    <r>
      <t xml:space="preserve">Registre des immobilisations corporelles - </t>
    </r>
    <r>
      <rPr>
        <b/>
        <sz val="16"/>
        <rFont val="Calibri Light"/>
        <family val="2"/>
        <scheme val="major"/>
      </rPr>
      <t>Véhicules, matériel et outillage</t>
    </r>
  </si>
  <si>
    <t>VMO1</t>
  </si>
  <si>
    <t>VMO2</t>
  </si>
  <si>
    <t>VMO3</t>
  </si>
  <si>
    <t>VMO4</t>
  </si>
  <si>
    <r>
      <t xml:space="preserve">Registre des immobilisations corporelles - </t>
    </r>
    <r>
      <rPr>
        <b/>
        <sz val="16"/>
        <rFont val="Calibri Light"/>
        <family val="2"/>
        <scheme val="major"/>
      </rPr>
      <t>Infrastructures d'acqueduc</t>
    </r>
  </si>
  <si>
    <t>ACQUEDUC3</t>
  </si>
  <si>
    <t>ACQUEDUC4</t>
  </si>
  <si>
    <t>ACQUEDUC5</t>
  </si>
  <si>
    <t>ACQUEDUC6</t>
  </si>
  <si>
    <t>ACQUEDUC7</t>
  </si>
  <si>
    <t>ACQUEDUC8</t>
  </si>
  <si>
    <t>ACQUEDUC1</t>
  </si>
  <si>
    <t>ACQUEDUC2</t>
  </si>
  <si>
    <r>
      <t xml:space="preserve">Registre des immobilisations corporelles - </t>
    </r>
    <r>
      <rPr>
        <b/>
        <sz val="16"/>
        <rFont val="Calibri Light"/>
        <family val="2"/>
        <scheme val="major"/>
      </rPr>
      <t>Infrastructures d'égoûts</t>
    </r>
  </si>
  <si>
    <t>EGOÛTS1</t>
  </si>
  <si>
    <t>EGOÛTS2</t>
  </si>
  <si>
    <t>EGOÛTS3</t>
  </si>
  <si>
    <t>Camion</t>
  </si>
  <si>
    <t>Souffleuse</t>
  </si>
  <si>
    <t>Ordinateurs</t>
  </si>
  <si>
    <t>123, avenue des Chantiers</t>
  </si>
  <si>
    <t>Siège social</t>
  </si>
  <si>
    <t>Élément 5</t>
  </si>
  <si>
    <t>Élément 6</t>
  </si>
  <si>
    <t>Élément 7</t>
  </si>
  <si>
    <t>Élément 8</t>
  </si>
  <si>
    <t>Élément 9</t>
  </si>
  <si>
    <t>Élément 10</t>
  </si>
  <si>
    <t>Élément 11</t>
  </si>
  <si>
    <t>Élément 4</t>
  </si>
  <si>
    <t>Linéaire</t>
  </si>
  <si>
    <t>Oui - aucune valeur résiduelle</t>
  </si>
  <si>
    <t>Dégressif</t>
  </si>
  <si>
    <t>Achat avec reprise - 3000  $</t>
  </si>
  <si>
    <t>Non</t>
  </si>
  <si>
    <t>Partage 50 % avec municipalité</t>
  </si>
  <si>
    <t>Nettoyage des routes en hiver</t>
  </si>
  <si>
    <t>Collecte des déchets solides</t>
  </si>
  <si>
    <t>Remplacement</t>
  </si>
  <si>
    <t>Comptez toutes les immobilisations de la Nation dans chaque catégorie qui répond à la définition d'immobilisation corporelle</t>
  </si>
  <si>
    <t>Lorsque des actifs ont été achetés ensemble, que leur valeur globale excède le seuil des immobilisations corporelles et que leur durée d'utilité est de plus d'un an, ils sont considérés comme un groupement d'actifs, et leur valeur totale doit être inscrite en un seul montant  dans le registre</t>
  </si>
  <si>
    <t xml:space="preserve">D'autres considérations s'appliquent pour se conformer aux normes de comptabilité du secteur public. En cas de doute, reportez-vous au manuel du CCSP et adressez-vous à votre auditeur  </t>
  </si>
  <si>
    <t>VALEUR COMPTABLE NETTE, EXERCICE CONSIDÉRÉ</t>
  </si>
  <si>
    <t>TOTAUX</t>
  </si>
  <si>
    <t>CESSION DURANT L'EXERCICE CONSIDÉRÉ</t>
  </si>
  <si>
    <t>CESSION DURANT L'EXERCICE PRÉCÉDENT</t>
  </si>
  <si>
    <t>Bureau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</si>
</sst>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0\ &quot;$&quot;_);\(#,##0\ &quot;$&quot;\)"/>
    <numFmt numFmtId="164" formatCode="&quot;$&quot;#,##0.00_);\(&quot;$&quot;#,##0.00\)"/>
    <numFmt numFmtId="165" formatCode="_(&quot;$&quot;* #,##0.00_);_(&quot;$&quot;* \(#,##0.00\);_(&quot;$&quot;* &quot;-&quot;??_);_(@_)"/>
    <numFmt numFmtId="166" formatCode="_(&quot;$&quot;* #,##0_);_(&quot;$&quot;* \(#,##0\);_(&quot;$&quot;* &quot;-&quot;??_);_(@_)"/>
    <numFmt numFmtId="167" formatCode="[$-409]d\-mmm\-yy;@"/>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26"/>
      <color theme="3" tint="0.14996795556505021"/>
      <name val="Calibri Light"/>
      <family val="2"/>
      <scheme val="major"/>
    </font>
    <font>
      <sz val="10"/>
      <color theme="3" tint="0.14996795556505021"/>
      <name val="Calibri Light"/>
      <family val="2"/>
      <scheme val="major"/>
    </font>
    <font>
      <sz val="11"/>
      <color theme="3" tint="0.14993743705557422"/>
      <name val="Calibri"/>
      <family val="2"/>
      <scheme val="minor"/>
    </font>
    <font>
      <sz val="16"/>
      <color theme="4" tint="-0.499984740745262"/>
      <name val="Calibri Light"/>
      <family val="2"/>
      <scheme val="major"/>
    </font>
    <font>
      <sz val="14"/>
      <color theme="4" tint="-0.499984740745262"/>
      <name val="Calibri Light"/>
      <family val="2"/>
      <scheme val="major"/>
    </font>
    <font>
      <sz val="11"/>
      <color theme="0"/>
      <name val="Franklin Gothic Demi"/>
      <family val="2"/>
    </font>
    <font>
      <b/>
      <sz val="18"/>
      <color theme="9" tint="-0.499984740745262"/>
      <name val="Calibri"/>
      <family val="2"/>
      <scheme val="minor"/>
    </font>
    <font>
      <b/>
      <sz val="24"/>
      <name val="Calibri Light"/>
      <family val="2"/>
      <scheme val="major"/>
    </font>
    <font>
      <b/>
      <sz val="16"/>
      <name val="Calibri Light"/>
      <family val="2"/>
      <scheme val="major"/>
    </font>
    <font>
      <b/>
      <sz val="10"/>
      <name val="Calibri Light"/>
      <family val="2"/>
      <scheme val="major"/>
    </font>
    <font>
      <b/>
      <sz val="12"/>
      <name val="Calibri Light"/>
      <family val="2"/>
      <scheme val="major"/>
    </font>
    <font>
      <sz val="11"/>
      <name val="Calibri"/>
      <family val="2"/>
      <scheme val="minor"/>
    </font>
    <font>
      <b/>
      <sz val="11"/>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theme="9" tint="-0.49998474074526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ck">
        <color theme="0"/>
      </right>
      <top/>
      <bottom/>
      <diagonal/>
    </border>
    <border>
      <left/>
      <right/>
      <top style="thin">
        <color theme="9" tint="-0.499984740745262"/>
      </top>
      <bottom style="thin">
        <color theme="9" tint="-0.499984740745262"/>
      </bottom>
      <diagonal/>
    </border>
    <border>
      <left/>
      <right/>
      <top/>
      <bottom style="medium">
        <color theme="9" tint="-0.499984740745262"/>
      </bottom>
      <diagonal/>
    </border>
    <border>
      <left/>
      <right/>
      <top style="thin">
        <color theme="9" tint="-0.499984740745262"/>
      </top>
      <bottom style="double">
        <color theme="9" tint="-0.499984740745262"/>
      </bottom>
      <diagonal/>
    </border>
    <border>
      <left style="medium">
        <color theme="9" tint="-0.499984740745262"/>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8" fillId="0" borderId="0" applyNumberFormat="0" applyFill="0" applyBorder="0" applyProtection="0">
      <alignment horizontal="left" vertical="top"/>
    </xf>
    <xf numFmtId="0" fontId="7" fillId="0" borderId="0">
      <alignment horizontal="left" vertical="center" wrapText="1" indent="1"/>
    </xf>
    <xf numFmtId="164" fontId="7" fillId="0" borderId="0">
      <alignment horizontal="right" vertical="center"/>
    </xf>
  </cellStyleXfs>
  <cellXfs count="78">
    <xf numFmtId="0" fontId="0" fillId="0" borderId="0" xfId="0"/>
    <xf numFmtId="0" fontId="2" fillId="0" borderId="0" xfId="3" applyAlignment="1"/>
    <xf numFmtId="0" fontId="6" fillId="0" borderId="0" xfId="3" applyFont="1" applyAlignment="1"/>
    <xf numFmtId="0" fontId="2" fillId="0" borderId="0" xfId="3" applyAlignment="1">
      <alignment horizontal="right" vertical="center"/>
    </xf>
    <xf numFmtId="0" fontId="0" fillId="0" borderId="0" xfId="0" applyAlignment="1">
      <alignment vertical="center"/>
    </xf>
    <xf numFmtId="0" fontId="0" fillId="0" borderId="0" xfId="0" applyAlignment="1">
      <alignment horizontal="right" vertical="center"/>
    </xf>
    <xf numFmtId="166" fontId="0" fillId="0" borderId="0" xfId="1" applyNumberFormat="1" applyFont="1" applyAlignment="1">
      <alignment horizontal="right" vertical="center"/>
    </xf>
    <xf numFmtId="9" fontId="0" fillId="0" borderId="0" xfId="2" applyFont="1" applyAlignment="1">
      <alignment horizontal="right" vertical="center"/>
    </xf>
    <xf numFmtId="167" fontId="0" fillId="0" borderId="0" xfId="1" applyNumberFormat="1" applyFont="1" applyAlignment="1">
      <alignment horizontal="right" vertical="center"/>
    </xf>
    <xf numFmtId="0" fontId="8" fillId="0" borderId="3" xfId="6" applyBorder="1" applyAlignment="1">
      <alignment horizontal="right" vertical="center"/>
    </xf>
    <xf numFmtId="0" fontId="8" fillId="0" borderId="3" xfId="6" applyBorder="1" applyAlignment="1">
      <alignment horizontal="left" vertical="center"/>
    </xf>
    <xf numFmtId="166" fontId="9" fillId="0" borderId="3" xfId="1" applyNumberFormat="1" applyFont="1" applyBorder="1" applyAlignment="1">
      <alignment horizontal="right" vertical="center"/>
    </xf>
    <xf numFmtId="9" fontId="9" fillId="0" borderId="3" xfId="2" applyFont="1" applyBorder="1" applyAlignment="1">
      <alignment horizontal="right" vertical="center"/>
    </xf>
    <xf numFmtId="0" fontId="0" fillId="0" borderId="3" xfId="0" applyBorder="1" applyAlignment="1">
      <alignment vertical="center"/>
    </xf>
    <xf numFmtId="167" fontId="9" fillId="0" borderId="3" xfId="1" applyNumberFormat="1" applyFont="1" applyBorder="1" applyAlignment="1">
      <alignment horizontal="right" vertical="center"/>
    </xf>
    <xf numFmtId="166" fontId="5" fillId="0" borderId="0" xfId="1" applyNumberFormat="1" applyFont="1" applyBorder="1" applyAlignment="1">
      <alignment horizontal="right" vertical="center"/>
    </xf>
    <xf numFmtId="9" fontId="5" fillId="0" borderId="0" xfId="2" applyFont="1" applyBorder="1" applyAlignment="1">
      <alignment horizontal="right" vertical="center"/>
    </xf>
    <xf numFmtId="0" fontId="2" fillId="0" borderId="0" xfId="3" applyBorder="1" applyAlignment="1">
      <alignment vertical="center"/>
    </xf>
    <xf numFmtId="167" fontId="5" fillId="0" borderId="0" xfId="1" applyNumberFormat="1" applyFont="1" applyBorder="1" applyAlignment="1">
      <alignment horizontal="right" vertical="center"/>
    </xf>
    <xf numFmtId="0" fontId="0" fillId="0" borderId="0" xfId="7" applyFont="1">
      <alignment horizontal="left" vertical="center" wrapText="1" indent="1"/>
    </xf>
    <xf numFmtId="0" fontId="7" fillId="0" borderId="0" xfId="7" applyAlignment="1">
      <alignment horizontal="right" vertical="center" wrapText="1" indent="1"/>
    </xf>
    <xf numFmtId="166" fontId="1" fillId="0" borderId="0" xfId="1" applyNumberFormat="1" applyAlignment="1">
      <alignment horizontal="right" vertical="center" wrapText="1" indent="1"/>
    </xf>
    <xf numFmtId="9" fontId="1" fillId="0" borderId="0" xfId="2" applyAlignment="1">
      <alignment horizontal="right" vertical="center" wrapText="1" indent="1"/>
    </xf>
    <xf numFmtId="0" fontId="7" fillId="0" borderId="0" xfId="7">
      <alignment horizontal="left" vertical="center" wrapText="1" indent="1"/>
    </xf>
    <xf numFmtId="164" fontId="7" fillId="0" borderId="0" xfId="8">
      <alignment horizontal="right" vertical="center"/>
    </xf>
    <xf numFmtId="167" fontId="1" fillId="0" borderId="0" xfId="1" applyNumberFormat="1" applyAlignment="1">
      <alignment horizontal="right" vertical="center" wrapText="1" indent="1"/>
    </xf>
    <xf numFmtId="0" fontId="7" fillId="0" borderId="0" xfId="7" applyFill="1">
      <alignment horizontal="left" vertical="center" wrapText="1" indent="1"/>
    </xf>
    <xf numFmtId="0" fontId="7" fillId="0" borderId="0" xfId="7" applyFill="1" applyAlignment="1">
      <alignment horizontal="right" vertical="center" wrapText="1" indent="1"/>
    </xf>
    <xf numFmtId="166" fontId="1" fillId="0" borderId="0" xfId="1" applyNumberFormat="1" applyFill="1" applyAlignment="1">
      <alignment horizontal="right" vertical="center" wrapText="1" indent="1"/>
    </xf>
    <xf numFmtId="9" fontId="1" fillId="0" borderId="0" xfId="2" applyFill="1" applyAlignment="1">
      <alignment horizontal="right" vertical="center" wrapText="1" indent="1"/>
    </xf>
    <xf numFmtId="164" fontId="7" fillId="0" borderId="0" xfId="8" applyFill="1">
      <alignment horizontal="right" vertical="center"/>
    </xf>
    <xf numFmtId="167" fontId="1" fillId="0" borderId="0" xfId="1" applyNumberFormat="1" applyFill="1" applyAlignment="1">
      <alignment horizontal="right" vertical="center" wrapText="1" indent="1"/>
    </xf>
    <xf numFmtId="0" fontId="10" fillId="2" borderId="7" xfId="4" applyFont="1" applyFill="1" applyBorder="1" applyAlignment="1" applyProtection="1">
      <alignment horizontal="left" vertical="center"/>
      <protection locked="0"/>
    </xf>
    <xf numFmtId="0" fontId="14" fillId="0" borderId="0" xfId="3" applyFont="1" applyAlignment="1">
      <alignment vertical="top"/>
    </xf>
    <xf numFmtId="0" fontId="16" fillId="0" borderId="0" xfId="7" applyFont="1">
      <alignment horizontal="left" vertical="center" wrapText="1" indent="1"/>
    </xf>
    <xf numFmtId="15" fontId="16" fillId="0" borderId="0" xfId="7" applyNumberFormat="1" applyFont="1">
      <alignment horizontal="left" vertical="center" wrapText="1" indent="1"/>
    </xf>
    <xf numFmtId="0" fontId="16" fillId="0" borderId="0" xfId="7" applyFont="1" applyAlignment="1">
      <alignment horizontal="right" vertical="center" wrapText="1" indent="1"/>
    </xf>
    <xf numFmtId="166" fontId="16" fillId="0" borderId="0" xfId="1" applyNumberFormat="1" applyFont="1" applyAlignment="1">
      <alignment horizontal="right" vertical="center" wrapText="1" indent="1"/>
    </xf>
    <xf numFmtId="9" fontId="16" fillId="0" borderId="0" xfId="2" applyFont="1" applyAlignment="1">
      <alignment horizontal="right" vertical="center" wrapText="1" indent="1"/>
    </xf>
    <xf numFmtId="164" fontId="16" fillId="0" borderId="0" xfId="8" applyFont="1">
      <alignment horizontal="right" vertical="center"/>
    </xf>
    <xf numFmtId="167" fontId="16" fillId="0" borderId="0" xfId="1" applyNumberFormat="1" applyFont="1" applyAlignment="1">
      <alignment horizontal="right" vertical="center" wrapText="1" indent="1"/>
    </xf>
    <xf numFmtId="0" fontId="11" fillId="0" borderId="4" xfId="6" applyFont="1" applyBorder="1" applyAlignment="1">
      <alignment horizontal="left" vertical="center"/>
    </xf>
    <xf numFmtId="0" fontId="4" fillId="0" borderId="0" xfId="5" applyBorder="1" applyAlignment="1">
      <alignment horizontal="center" wrapText="1"/>
    </xf>
    <xf numFmtId="0" fontId="4" fillId="0" borderId="0" xfId="5" applyBorder="1" applyAlignment="1">
      <alignment horizontal="right"/>
    </xf>
    <xf numFmtId="0" fontId="11" fillId="0" borderId="3" xfId="5" applyFont="1" applyBorder="1" applyAlignment="1">
      <alignment horizontal="center" wrapText="1"/>
    </xf>
    <xf numFmtId="0" fontId="13" fillId="0" borderId="3" xfId="6" applyFont="1" applyBorder="1" applyAlignment="1">
      <alignment horizontal="center" vertical="center"/>
    </xf>
    <xf numFmtId="0" fontId="12" fillId="0" borderId="9" xfId="3" applyFont="1" applyBorder="1" applyAlignment="1"/>
    <xf numFmtId="0" fontId="2" fillId="0" borderId="9" xfId="3" applyBorder="1" applyAlignment="1"/>
    <xf numFmtId="0" fontId="6" fillId="0" borderId="9" xfId="3" applyFont="1" applyBorder="1" applyAlignment="1"/>
    <xf numFmtId="0" fontId="2" fillId="0" borderId="9" xfId="3" applyBorder="1" applyAlignment="1">
      <alignment horizontal="right" vertical="center"/>
    </xf>
    <xf numFmtId="166" fontId="5" fillId="0" borderId="9" xfId="1" applyNumberFormat="1" applyFont="1" applyBorder="1" applyAlignment="1">
      <alignment horizontal="right" vertical="center"/>
    </xf>
    <xf numFmtId="9" fontId="5" fillId="0" borderId="9" xfId="2" applyFont="1" applyBorder="1" applyAlignment="1">
      <alignment horizontal="right" vertical="center"/>
    </xf>
    <xf numFmtId="0" fontId="2" fillId="0" borderId="9" xfId="3" applyBorder="1" applyAlignment="1">
      <alignment vertical="center"/>
    </xf>
    <xf numFmtId="167" fontId="5" fillId="0" borderId="9" xfId="1" applyNumberFormat="1" applyFont="1" applyBorder="1" applyAlignment="1">
      <alignment horizontal="right" vertical="center"/>
    </xf>
    <xf numFmtId="0" fontId="11" fillId="0" borderId="8" xfId="6" applyFont="1" applyBorder="1" applyAlignment="1">
      <alignment horizontal="left" vertical="center"/>
    </xf>
    <xf numFmtId="166" fontId="15" fillId="0" borderId="8" xfId="1" applyNumberFormat="1" applyFont="1" applyBorder="1" applyAlignment="1">
      <alignment horizontal="right" vertical="center"/>
    </xf>
    <xf numFmtId="0" fontId="10" fillId="0" borderId="7" xfId="4" applyFont="1" applyFill="1" applyBorder="1" applyAlignment="1" applyProtection="1">
      <alignment horizontal="left" vertical="center"/>
      <protection locked="0"/>
    </xf>
    <xf numFmtId="0" fontId="16" fillId="0" borderId="0" xfId="7" applyFont="1" applyFill="1">
      <alignment horizontal="left" vertical="center" wrapText="1" indent="1"/>
    </xf>
    <xf numFmtId="0" fontId="7" fillId="0" borderId="10" xfId="7" applyBorder="1">
      <alignment horizontal="left" vertical="center" wrapText="1" indent="1"/>
    </xf>
    <xf numFmtId="0" fontId="7" fillId="0" borderId="10" xfId="7" applyFill="1" applyBorder="1">
      <alignment horizontal="left" vertical="center" wrapText="1" indent="1"/>
    </xf>
    <xf numFmtId="0" fontId="7" fillId="0" borderId="10" xfId="7" applyFill="1" applyBorder="1" applyAlignment="1">
      <alignment horizontal="right" vertical="center" wrapText="1" indent="1"/>
    </xf>
    <xf numFmtId="166" fontId="1" fillId="0" borderId="10" xfId="1" applyNumberFormat="1" applyFill="1" applyBorder="1" applyAlignment="1">
      <alignment horizontal="right" vertical="center" wrapText="1" indent="1"/>
    </xf>
    <xf numFmtId="9" fontId="1" fillId="0" borderId="10" xfId="2" applyFill="1" applyBorder="1" applyAlignment="1">
      <alignment horizontal="right" vertical="center" wrapText="1" indent="1"/>
    </xf>
    <xf numFmtId="164" fontId="7" fillId="0" borderId="10" xfId="8" applyFill="1" applyBorder="1">
      <alignment horizontal="right" vertical="center"/>
    </xf>
    <xf numFmtId="167" fontId="1" fillId="0" borderId="10" xfId="1" applyNumberFormat="1" applyFill="1" applyBorder="1" applyAlignment="1">
      <alignment horizontal="right" vertical="center" wrapText="1" indent="1"/>
    </xf>
    <xf numFmtId="0" fontId="17" fillId="0" borderId="0" xfId="7" applyFont="1" applyFill="1">
      <alignment horizontal="left" vertical="center" wrapText="1" indent="1"/>
    </xf>
    <xf numFmtId="0" fontId="0" fillId="0" borderId="0" xfId="0" applyAlignment="1">
      <alignment horizontal="center"/>
    </xf>
    <xf numFmtId="0" fontId="12" fillId="0" borderId="0" xfId="3" applyFont="1" applyBorder="1" applyAlignment="1"/>
    <xf numFmtId="0" fontId="2" fillId="0" borderId="0" xfId="3" applyBorder="1" applyAlignment="1"/>
    <xf numFmtId="0" fontId="6" fillId="0" borderId="0" xfId="3" applyFont="1" applyBorder="1" applyAlignment="1"/>
    <xf numFmtId="0" fontId="2" fillId="0" borderId="0" xfId="3" applyBorder="1" applyAlignment="1">
      <alignment horizontal="right" vertical="center"/>
    </xf>
    <xf numFmtId="0" fontId="11" fillId="0" borderId="11" xfId="5" applyFont="1" applyBorder="1" applyAlignment="1">
      <alignment horizontal="center" wrapText="1"/>
    </xf>
    <xf numFmtId="0" fontId="13" fillId="0" borderId="12" xfId="6" applyFont="1" applyBorder="1" applyAlignment="1">
      <alignment horizontal="center" vertical="center"/>
    </xf>
    <xf numFmtId="0" fontId="10" fillId="2" borderId="7" xfId="4" applyFont="1" applyFill="1" applyBorder="1" applyAlignment="1" applyProtection="1">
      <alignment horizontal="left" vertical="center" wrapText="1"/>
      <protection locked="0"/>
    </xf>
    <xf numFmtId="167" fontId="16" fillId="0" borderId="0" xfId="1" applyNumberFormat="1" applyFont="1" applyAlignment="1">
      <alignment horizontal="right" vertical="center" indent="1"/>
    </xf>
    <xf numFmtId="5" fontId="16" fillId="0" borderId="0" xfId="1" applyNumberFormat="1" applyFont="1" applyAlignment="1">
      <alignment horizontal="right" vertical="center" wrapText="1" indent="1"/>
    </xf>
    <xf numFmtId="5" fontId="15" fillId="0" borderId="6" xfId="1" applyNumberFormat="1" applyFont="1" applyBorder="1" applyAlignment="1">
      <alignment horizontal="right" vertical="center"/>
    </xf>
    <xf numFmtId="5" fontId="15" fillId="0" borderId="5" xfId="1" applyNumberFormat="1" applyFont="1" applyBorder="1" applyAlignment="1">
      <alignment horizontal="right" vertical="center"/>
    </xf>
  </cellXfs>
  <cellStyles count="9">
    <cellStyle name="Monétaire" xfId="1" builtinId="4"/>
    <cellStyle name="Normal" xfId="0" builtinId="0"/>
    <cellStyle name="Pourcentage" xfId="2" builtinId="5"/>
    <cellStyle name="Table details left aligned" xfId="7"/>
    <cellStyle name="Table details right aligned" xfId="8"/>
    <cellStyle name="Titre" xfId="3" builtinId="15"/>
    <cellStyle name="Titre 1" xfId="4" builtinId="16"/>
    <cellStyle name="Titre 2" xfId="5" builtinId="17"/>
    <cellStyle name="Total counts" xfId="6"/>
  </cellStyles>
  <dxfs count="9">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NFMB-AD01\RedirectedFolders\MIndy_Smith\Desktop\Mindy\Tools%20&amp;%20Templates\TCA%20Regi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AND"/>
      <sheetName val="BUILDINGS"/>
      <sheetName val="ROADS"/>
      <sheetName val="VEM"/>
      <sheetName val="WATER"/>
      <sheetName val="SEWER"/>
      <sheetName val="TCA Register"/>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opLeftCell="A2" zoomScale="110" zoomScaleNormal="110" workbookViewId="0">
      <selection activeCell="B11" sqref="B11"/>
    </sheetView>
  </sheetViews>
  <sheetFormatPr baseColWidth="10" defaultColWidth="8.88671875" defaultRowHeight="14.4" x14ac:dyDescent="0.3"/>
  <cols>
    <col min="1" max="1" width="5.44140625" customWidth="1"/>
    <col min="2" max="2" width="49" customWidth="1"/>
    <col min="3" max="6" width="27.6640625" customWidth="1"/>
    <col min="7" max="7" width="2.6640625" customWidth="1"/>
    <col min="8" max="13" width="27.6640625" customWidth="1"/>
  </cols>
  <sheetData>
    <row r="1" spans="1:13" ht="50.1" customHeight="1" thickBot="1" x14ac:dyDescent="0.65">
      <c r="A1" s="46" t="s">
        <v>8</v>
      </c>
      <c r="B1" s="46"/>
      <c r="C1" s="47"/>
      <c r="D1" s="47"/>
      <c r="E1" s="48"/>
      <c r="F1" s="49"/>
      <c r="G1" s="50"/>
      <c r="H1" s="50"/>
      <c r="I1" s="50"/>
      <c r="J1" s="50"/>
      <c r="K1" s="51"/>
      <c r="L1" s="52"/>
      <c r="M1" s="53"/>
    </row>
    <row r="2" spans="1:13" ht="50.1" customHeight="1" x14ac:dyDescent="0.6">
      <c r="A2" s="67"/>
      <c r="B2" s="67"/>
      <c r="C2" s="68"/>
      <c r="D2" s="68"/>
      <c r="E2" s="69"/>
      <c r="F2" s="70"/>
      <c r="G2" s="15"/>
      <c r="H2" s="15"/>
      <c r="I2" s="15"/>
      <c r="J2" s="15"/>
      <c r="K2" s="16"/>
      <c r="L2" s="17"/>
      <c r="M2" s="18"/>
    </row>
    <row r="3" spans="1:13" ht="30" customHeight="1" x14ac:dyDescent="0.35">
      <c r="B3" s="33"/>
      <c r="C3" s="42"/>
      <c r="D3" s="43"/>
      <c r="E3" s="4"/>
      <c r="F3" s="5"/>
      <c r="G3" s="6"/>
      <c r="H3" s="6"/>
      <c r="I3" s="6"/>
      <c r="J3" s="6"/>
      <c r="K3" s="7"/>
      <c r="L3" s="4"/>
      <c r="M3" s="8"/>
    </row>
    <row r="4" spans="1:13" x14ac:dyDescent="0.3">
      <c r="A4" s="66">
        <v>1</v>
      </c>
      <c r="B4" t="s">
        <v>94</v>
      </c>
    </row>
    <row r="5" spans="1:13" x14ac:dyDescent="0.3">
      <c r="A5" s="66">
        <v>2</v>
      </c>
      <c r="B5" t="s">
        <v>95</v>
      </c>
    </row>
    <row r="6" spans="1:13" x14ac:dyDescent="0.3">
      <c r="A6" s="66">
        <v>3</v>
      </c>
      <c r="B6" t="s">
        <v>32</v>
      </c>
    </row>
    <row r="7" spans="1:13" x14ac:dyDescent="0.3">
      <c r="A7" s="66">
        <v>4</v>
      </c>
      <c r="B7" t="s">
        <v>96</v>
      </c>
    </row>
    <row r="8" spans="1:13" x14ac:dyDescent="0.3">
      <c r="A8" s="66"/>
    </row>
    <row r="9" spans="1:13" x14ac:dyDescent="0.3">
      <c r="A9" s="66"/>
    </row>
    <row r="10" spans="1:13" x14ac:dyDescent="0.3">
      <c r="A10" s="66"/>
    </row>
    <row r="11" spans="1:13" x14ac:dyDescent="0.3">
      <c r="A11" s="66"/>
    </row>
    <row r="12" spans="1:13" x14ac:dyDescent="0.3">
      <c r="A12" s="66"/>
    </row>
    <row r="13" spans="1:13" x14ac:dyDescent="0.3">
      <c r="A13" s="66"/>
    </row>
    <row r="14" spans="1:13" x14ac:dyDescent="0.3">
      <c r="A14" s="66"/>
    </row>
    <row r="15" spans="1:13" x14ac:dyDescent="0.3">
      <c r="A15" s="66"/>
    </row>
    <row r="16" spans="1:13" x14ac:dyDescent="0.3">
      <c r="A16" s="66"/>
    </row>
    <row r="17" spans="1:1" x14ac:dyDescent="0.3">
      <c r="A17" s="66"/>
    </row>
    <row r="18" spans="1:1" x14ac:dyDescent="0.3">
      <c r="A18" s="66"/>
    </row>
    <row r="19" spans="1:1" x14ac:dyDescent="0.3">
      <c r="A19" s="66"/>
    </row>
    <row r="20" spans="1:1" x14ac:dyDescent="0.3">
      <c r="A20" s="66"/>
    </row>
    <row r="21" spans="1:1" x14ac:dyDescent="0.3">
      <c r="A21" s="66"/>
    </row>
    <row r="22" spans="1:1" x14ac:dyDescent="0.3">
      <c r="A22" s="66"/>
    </row>
    <row r="23" spans="1:1" x14ac:dyDescent="0.3">
      <c r="A23" s="66"/>
    </row>
  </sheetData>
  <pageMargins left="0.7" right="0.7" top="0.75" bottom="0.75" header="0.3" footer="0.3"/>
  <pageSetup paperSize="5"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2"/>
  <sheetViews>
    <sheetView topLeftCell="B1" workbookViewId="0">
      <selection activeCell="B13" sqref="B13"/>
    </sheetView>
  </sheetViews>
  <sheetFormatPr baseColWidth="10" defaultColWidth="8.88671875" defaultRowHeight="14.4" x14ac:dyDescent="0.3"/>
  <cols>
    <col min="1" max="1" width="1.6640625" customWidth="1"/>
    <col min="2" max="2" width="49" customWidth="1"/>
    <col min="3" max="6" width="27.6640625" customWidth="1"/>
    <col min="7" max="7" width="2.6640625" customWidth="1"/>
    <col min="8" max="13" width="27.6640625" customWidth="1"/>
  </cols>
  <sheetData>
    <row r="1" spans="2:13" ht="50.1" customHeight="1" thickBot="1" x14ac:dyDescent="0.65">
      <c r="B1" s="46" t="s">
        <v>2</v>
      </c>
      <c r="C1" s="47"/>
      <c r="D1" s="47"/>
      <c r="E1" s="48"/>
      <c r="F1" s="49"/>
      <c r="G1" s="50"/>
      <c r="H1" s="50"/>
      <c r="I1" s="50"/>
      <c r="J1" s="50"/>
      <c r="K1" s="51"/>
      <c r="L1" s="52"/>
      <c r="M1" s="53"/>
    </row>
    <row r="2" spans="2:13" ht="50.1" customHeight="1" x14ac:dyDescent="0.35">
      <c r="B2" s="33" t="s">
        <v>1</v>
      </c>
      <c r="C2" s="42"/>
      <c r="D2" s="43"/>
      <c r="E2" s="4"/>
      <c r="F2" s="5"/>
      <c r="G2" s="6"/>
      <c r="H2" s="6"/>
      <c r="I2" s="6"/>
      <c r="J2" s="6"/>
      <c r="K2" s="7"/>
      <c r="L2" s="4"/>
      <c r="M2" s="8"/>
    </row>
    <row r="3" spans="2:13" ht="30" customHeight="1" x14ac:dyDescent="0.45">
      <c r="B3" s="9"/>
      <c r="C3" s="44"/>
      <c r="D3" s="45"/>
      <c r="E3" s="10"/>
      <c r="F3" s="54"/>
      <c r="G3" s="55"/>
      <c r="H3" s="55"/>
      <c r="I3" s="55"/>
      <c r="J3" s="11"/>
      <c r="K3" s="12"/>
      <c r="L3" s="13"/>
      <c r="M3" s="14"/>
    </row>
    <row r="4" spans="2:13" ht="12.75" customHeight="1" x14ac:dyDescent="0.3"/>
    <row r="5" spans="2:13" s="4" customFormat="1" ht="46.8" customHeight="1" x14ac:dyDescent="0.3">
      <c r="B5" s="32" t="s">
        <v>0</v>
      </c>
      <c r="C5" s="32" t="s">
        <v>9</v>
      </c>
      <c r="D5" s="32" t="s">
        <v>10</v>
      </c>
      <c r="E5" s="32" t="s">
        <v>11</v>
      </c>
      <c r="F5" s="32" t="s">
        <v>12</v>
      </c>
      <c r="G5" s="56"/>
      <c r="H5" s="73" t="s">
        <v>15</v>
      </c>
      <c r="I5" s="32" t="s">
        <v>13</v>
      </c>
      <c r="J5" s="32" t="s">
        <v>11</v>
      </c>
      <c r="K5" s="73" t="s">
        <v>16</v>
      </c>
      <c r="L5" s="73" t="s">
        <v>97</v>
      </c>
      <c r="M5" s="73" t="s">
        <v>14</v>
      </c>
    </row>
    <row r="6" spans="2:13" s="4" customFormat="1" ht="12.75" customHeight="1" x14ac:dyDescent="0.3">
      <c r="B6" s="34"/>
      <c r="C6" s="34"/>
      <c r="D6" s="34"/>
      <c r="E6" s="35"/>
      <c r="F6" s="36"/>
      <c r="G6" s="37"/>
      <c r="H6" s="37"/>
      <c r="I6" s="37"/>
      <c r="J6" s="37"/>
      <c r="K6" s="38"/>
      <c r="L6" s="39"/>
      <c r="M6" s="40"/>
    </row>
    <row r="7" spans="2:13" s="4" customFormat="1" ht="30" customHeight="1" x14ac:dyDescent="0.3">
      <c r="B7" s="34" t="s">
        <v>3</v>
      </c>
      <c r="C7" s="34"/>
      <c r="D7" s="34"/>
      <c r="E7" s="35"/>
      <c r="F7" s="36"/>
      <c r="G7" s="37"/>
      <c r="H7" s="37"/>
      <c r="I7" s="37"/>
      <c r="J7" s="37"/>
      <c r="K7" s="38"/>
      <c r="L7" s="39"/>
      <c r="M7" s="74"/>
    </row>
    <row r="8" spans="2:13" s="4" customFormat="1" ht="30" customHeight="1" x14ac:dyDescent="0.3">
      <c r="B8" s="34" t="s">
        <v>4</v>
      </c>
      <c r="C8" s="34"/>
      <c r="D8" s="34"/>
      <c r="E8" s="35"/>
      <c r="F8" s="36"/>
      <c r="G8" s="37"/>
      <c r="H8" s="37"/>
      <c r="I8" s="37"/>
      <c r="J8" s="37"/>
      <c r="K8" s="38"/>
      <c r="L8" s="39"/>
      <c r="M8" s="40"/>
    </row>
    <row r="9" spans="2:13" s="4" customFormat="1" ht="30" customHeight="1" x14ac:dyDescent="0.3">
      <c r="B9" s="19" t="s">
        <v>5</v>
      </c>
      <c r="C9" s="23"/>
      <c r="D9" s="23"/>
      <c r="E9" s="23"/>
      <c r="F9" s="20"/>
      <c r="G9" s="21"/>
      <c r="H9" s="21"/>
      <c r="I9" s="21"/>
      <c r="J9" s="21"/>
      <c r="K9" s="22"/>
      <c r="L9" s="24"/>
      <c r="M9" s="25"/>
    </row>
    <row r="10" spans="2:13" s="4" customFormat="1" ht="30" customHeight="1" x14ac:dyDescent="0.3">
      <c r="B10" s="19" t="s">
        <v>6</v>
      </c>
      <c r="C10" s="23"/>
      <c r="D10" s="23"/>
      <c r="E10" s="23"/>
      <c r="F10" s="20"/>
      <c r="G10" s="21"/>
      <c r="H10" s="21"/>
      <c r="I10" s="21"/>
      <c r="J10" s="21"/>
      <c r="K10" s="22"/>
      <c r="L10" s="24"/>
      <c r="M10" s="25"/>
    </row>
    <row r="11" spans="2:13" s="4" customFormat="1" ht="30" customHeight="1" x14ac:dyDescent="0.3">
      <c r="B11" s="57" t="s">
        <v>7</v>
      </c>
      <c r="C11" s="23"/>
      <c r="D11" s="26"/>
      <c r="E11" s="26"/>
      <c r="F11" s="27"/>
      <c r="G11" s="28"/>
      <c r="H11" s="28"/>
      <c r="I11" s="28"/>
      <c r="J11" s="28"/>
      <c r="K11" s="29"/>
      <c r="L11" s="30"/>
      <c r="M11" s="31"/>
    </row>
    <row r="12" spans="2:13" s="4" customFormat="1" ht="10.5" customHeight="1" x14ac:dyDescent="0.3">
      <c r="B12" s="26"/>
      <c r="C12" s="23"/>
      <c r="D12" s="26"/>
      <c r="E12" s="26"/>
      <c r="F12" s="27"/>
      <c r="G12" s="28"/>
      <c r="H12" s="28"/>
      <c r="I12" s="28"/>
      <c r="J12" s="28"/>
      <c r="K12" s="29"/>
      <c r="L12" s="30"/>
      <c r="M12" s="31"/>
    </row>
    <row r="13" spans="2:13" s="4" customFormat="1" ht="30" customHeight="1" thickBot="1" x14ac:dyDescent="0.35">
      <c r="B13" s="65" t="s">
        <v>98</v>
      </c>
      <c r="C13" s="58"/>
      <c r="D13" s="59"/>
      <c r="E13" s="59"/>
      <c r="F13" s="60" t="str">
        <f>IFERROR(VLOOKUP([1]!TCARegister[[#This Row],[Column4]],#REF!,3,FALSE),"")</f>
        <v/>
      </c>
      <c r="G13" s="61"/>
      <c r="H13" s="61"/>
      <c r="I13" s="61"/>
      <c r="J13" s="61"/>
      <c r="K13" s="62"/>
      <c r="L13" s="63"/>
      <c r="M13" s="64"/>
    </row>
    <row r="14" spans="2:13" s="4" customFormat="1" ht="30" customHeight="1" thickTop="1" x14ac:dyDescent="0.3">
      <c r="B14" s="26"/>
      <c r="C14" s="23"/>
      <c r="D14" s="26"/>
      <c r="E14" s="26"/>
      <c r="F14" s="27" t="str">
        <f>IFERROR(VLOOKUP([1]!TCARegister[[#This Row],[Column4]],#REF!,3,FALSE),"")</f>
        <v/>
      </c>
      <c r="G14" s="28"/>
      <c r="H14" s="28"/>
      <c r="I14" s="28"/>
      <c r="J14" s="28"/>
      <c r="K14" s="29"/>
      <c r="L14" s="30"/>
      <c r="M14" s="31"/>
    </row>
    <row r="15" spans="2:13" s="4" customFormat="1" ht="30" customHeight="1" x14ac:dyDescent="0.3">
      <c r="B15" s="26"/>
      <c r="C15" s="23"/>
      <c r="D15" s="26"/>
      <c r="E15" s="26"/>
      <c r="F15" s="27" t="str">
        <f>IFERROR(VLOOKUP([1]!TCARegister[[#This Row],[Column4]],#REF!,3,FALSE),"")</f>
        <v/>
      </c>
      <c r="G15" s="28"/>
      <c r="H15" s="28"/>
      <c r="I15" s="28"/>
      <c r="J15" s="28"/>
      <c r="K15" s="29"/>
      <c r="L15" s="30"/>
      <c r="M15" s="31"/>
    </row>
    <row r="16" spans="2:13" s="4" customFormat="1" ht="30" customHeight="1" x14ac:dyDescent="0.3">
      <c r="B16" s="26"/>
      <c r="C16" s="19"/>
      <c r="D16" s="26"/>
      <c r="E16" s="26"/>
      <c r="F16" s="27" t="str">
        <f>IFERROR(VLOOKUP([1]!TCARegister[[#This Row],[Column4]],#REF!,3,FALSE),"")</f>
        <v/>
      </c>
      <c r="G16" s="28"/>
      <c r="H16" s="28"/>
      <c r="I16" s="28"/>
      <c r="J16" s="28"/>
      <c r="K16" s="29"/>
      <c r="L16" s="30"/>
      <c r="M16" s="31"/>
    </row>
    <row r="17" spans="2:13" s="4" customFormat="1" ht="30" customHeight="1" x14ac:dyDescent="0.3">
      <c r="B17" s="23"/>
      <c r="C17" s="23"/>
      <c r="D17" s="23"/>
      <c r="E17" s="23"/>
      <c r="F17" s="20" t="str">
        <f>IFERROR(VLOOKUP([1]!TCARegister[[#This Row],[Column4]],#REF!,3,FALSE),"")</f>
        <v/>
      </c>
      <c r="G17" s="21"/>
      <c r="H17" s="21"/>
      <c r="I17" s="21"/>
      <c r="J17" s="21"/>
      <c r="K17" s="22"/>
      <c r="L17" s="24"/>
      <c r="M17" s="25"/>
    </row>
    <row r="18" spans="2:13" s="4" customFormat="1" ht="30" customHeight="1" x14ac:dyDescent="0.3">
      <c r="B18" s="23"/>
      <c r="C18" s="23"/>
      <c r="D18" s="23"/>
      <c r="E18" s="23"/>
      <c r="F18" s="20" t="str">
        <f>IFERROR(VLOOKUP([1]!TCARegister[[#This Row],[Column4]],#REF!,3,FALSE),"")</f>
        <v/>
      </c>
      <c r="G18" s="21"/>
      <c r="H18" s="21"/>
      <c r="I18" s="21"/>
      <c r="J18" s="21"/>
      <c r="K18" s="22"/>
      <c r="L18" s="24"/>
      <c r="M18" s="25"/>
    </row>
    <row r="19" spans="2:13" s="4" customFormat="1" ht="30" customHeight="1" x14ac:dyDescent="0.3">
      <c r="B19" s="23"/>
      <c r="C19" s="23"/>
      <c r="D19" s="23"/>
      <c r="E19" s="23"/>
      <c r="F19" s="20" t="str">
        <f>IFERROR(VLOOKUP([1]!TCARegister[[#This Row],[Column4]],#REF!,3,FALSE),"")</f>
        <v/>
      </c>
      <c r="G19" s="21"/>
      <c r="H19" s="21"/>
      <c r="I19" s="21"/>
      <c r="J19" s="21"/>
      <c r="K19" s="22"/>
      <c r="L19" s="24"/>
      <c r="M19" s="25"/>
    </row>
    <row r="20" spans="2:13" s="4" customFormat="1" ht="30" customHeight="1" x14ac:dyDescent="0.3">
      <c r="B20" s="23"/>
      <c r="C20" s="23"/>
      <c r="D20" s="23"/>
      <c r="E20" s="23"/>
      <c r="F20" s="20" t="str">
        <f>IFERROR(VLOOKUP([1]!TCARegister[[#This Row],[Column4]],#REF!,3,FALSE),"")</f>
        <v/>
      </c>
      <c r="G20" s="21"/>
      <c r="H20" s="21"/>
      <c r="I20" s="21"/>
      <c r="J20" s="21"/>
      <c r="K20" s="22"/>
      <c r="L20" s="24"/>
      <c r="M20" s="25"/>
    </row>
    <row r="21" spans="2:13" s="4" customFormat="1" ht="30" customHeight="1" x14ac:dyDescent="0.3">
      <c r="B21" s="23"/>
      <c r="C21" s="23"/>
      <c r="D21" s="23"/>
      <c r="E21" s="23"/>
      <c r="F21" s="20" t="str">
        <f>IFERROR(VLOOKUP([1]!TCARegister[[#This Row],[Column4]],#REF!,3,FALSE),"")</f>
        <v/>
      </c>
      <c r="G21" s="21"/>
      <c r="H21" s="21"/>
      <c r="I21" s="21"/>
      <c r="J21" s="21"/>
      <c r="K21" s="22"/>
      <c r="L21" s="24"/>
      <c r="M21" s="25"/>
    </row>
    <row r="22" spans="2:13" ht="24" customHeight="1" x14ac:dyDescent="0.3"/>
  </sheetData>
  <conditionalFormatting sqref="B6:M21">
    <cfRule type="expression" dxfId="8" priority="1">
      <formula>"If(blnBinNo=""True"")"</formula>
    </cfRule>
  </conditionalFormatting>
  <conditionalFormatting sqref="L6:L21">
    <cfRule type="dataBar" priority="2">
      <dataBar>
        <cfvo type="min"/>
        <cfvo type="max"/>
        <color theme="2" tint="-0.34998626667073579"/>
      </dataBar>
      <extLst>
        <ext xmlns:x14="http://schemas.microsoft.com/office/spreadsheetml/2009/9/main" uri="{B025F937-C7B1-47D3-B67F-A62EFF666E3E}">
          <x14:id>{594C3B19-9E49-4629-A767-C4FD663888DC}</x14:id>
        </ext>
      </extLst>
    </cfRule>
  </conditionalFormatting>
  <dataValidations count="4">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E5:E21">
      <formula1>BinNumber</formula1>
    </dataValidation>
    <dataValidation allowBlank="1" showInputMessage="1" showErrorMessage="1" prompt="Automatically calculated bin count" sqref="E3"/>
    <dataValidation allowBlank="1" showInputMessage="1" showErrorMessage="1" prompt="Automatically calculated number of inventory items based on their description" sqref="F3 B3 D3"/>
    <dataValidation allowBlank="1" showInputMessage="1" showErrorMessage="1" prompt="Automatically calculated total inventory value" sqref="G3:K3 M3"/>
  </dataValidations>
  <pageMargins left="0.7" right="0.7" top="0.75" bottom="0.75" header="0.3" footer="0.3"/>
  <pageSetup paperSize="5" scale="48" fitToHeight="0" orientation="landscape" r:id="rId1"/>
  <extLst>
    <ext xmlns:x14="http://schemas.microsoft.com/office/spreadsheetml/2009/9/main" uri="{78C0D931-6437-407d-A8EE-F0AAD7539E65}">
      <x14:conditionalFormattings>
        <x14:conditionalFormatting xmlns:xm="http://schemas.microsoft.com/office/excel/2006/main">
          <x14:cfRule type="dataBar" id="{594C3B19-9E49-4629-A767-C4FD663888DC}">
            <x14:dataBar minLength="0" maxLength="100" gradient="0">
              <x14:cfvo type="autoMin"/>
              <x14:cfvo type="autoMax"/>
              <x14:negativeFillColor rgb="FFFF0000"/>
              <x14:axisColor rgb="FF000000"/>
            </x14:dataBar>
          </x14:cfRule>
          <xm:sqref>L6:L21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workbookViewId="0">
      <selection activeCell="G9" sqref="G9"/>
    </sheetView>
  </sheetViews>
  <sheetFormatPr baseColWidth="10" defaultColWidth="8.88671875" defaultRowHeight="14.4" x14ac:dyDescent="0.3"/>
  <cols>
    <col min="1" max="1" width="1.6640625" customWidth="1"/>
    <col min="2" max="11" width="27.6640625" customWidth="1"/>
  </cols>
  <sheetData>
    <row r="1" spans="2:11" ht="50.1" customHeight="1" thickBot="1" x14ac:dyDescent="0.65">
      <c r="B1" s="46" t="s">
        <v>17</v>
      </c>
      <c r="C1" s="1"/>
      <c r="D1" s="1"/>
      <c r="E1" s="2"/>
      <c r="F1" s="15"/>
      <c r="G1" s="15"/>
      <c r="H1" s="15"/>
      <c r="I1" s="16"/>
      <c r="J1" s="17"/>
      <c r="K1" s="18"/>
    </row>
    <row r="2" spans="2:11" ht="50.1" customHeight="1" thickBot="1" x14ac:dyDescent="0.4">
      <c r="B2" s="33" t="s">
        <v>1</v>
      </c>
      <c r="C2" s="42"/>
      <c r="D2" s="43"/>
      <c r="E2" s="4"/>
      <c r="F2" s="6"/>
      <c r="G2" s="6"/>
      <c r="H2" s="6"/>
      <c r="I2" s="7"/>
      <c r="J2" s="4"/>
      <c r="K2" s="8"/>
    </row>
    <row r="3" spans="2:11" ht="30" customHeight="1" thickBot="1" x14ac:dyDescent="0.5">
      <c r="B3" s="9"/>
      <c r="C3" s="71" t="s">
        <v>44</v>
      </c>
      <c r="D3" s="72">
        <f>COUNTA(TERRAINS!B6:B1000)</f>
        <v>5</v>
      </c>
      <c r="E3" s="41" t="s">
        <v>98</v>
      </c>
      <c r="F3" s="76">
        <f>SUM(F6:F1000)</f>
        <v>0</v>
      </c>
      <c r="G3" s="76">
        <f>SUM(G6:G1000)</f>
        <v>0</v>
      </c>
      <c r="H3" s="77">
        <f>SUM(H6:H1000)</f>
        <v>0</v>
      </c>
      <c r="I3" s="12"/>
      <c r="J3" s="13"/>
      <c r="K3" s="14"/>
    </row>
    <row r="4" spans="2:11" ht="12.75" customHeight="1" x14ac:dyDescent="0.3"/>
    <row r="5" spans="2:11" s="4" customFormat="1" ht="47.4" customHeight="1" x14ac:dyDescent="0.3">
      <c r="B5" s="32" t="s">
        <v>18</v>
      </c>
      <c r="C5" s="32" t="s">
        <v>0</v>
      </c>
      <c r="D5" s="32" t="s">
        <v>25</v>
      </c>
      <c r="E5" s="32" t="s">
        <v>24</v>
      </c>
      <c r="F5" s="32" t="s">
        <v>26</v>
      </c>
      <c r="G5" s="73" t="s">
        <v>99</v>
      </c>
      <c r="H5" s="73" t="s">
        <v>100</v>
      </c>
      <c r="I5" s="32" t="s">
        <v>27</v>
      </c>
      <c r="J5" s="32" t="s">
        <v>28</v>
      </c>
      <c r="K5" s="32" t="s">
        <v>29</v>
      </c>
    </row>
    <row r="6" spans="2:11" s="4" customFormat="1" ht="30" customHeight="1" x14ac:dyDescent="0.3">
      <c r="B6" s="34" t="s">
        <v>19</v>
      </c>
      <c r="C6" s="34"/>
      <c r="D6" s="34"/>
      <c r="E6" s="35"/>
      <c r="F6" s="37"/>
      <c r="G6" s="37"/>
      <c r="H6" s="37"/>
      <c r="I6" s="38"/>
      <c r="J6" s="39"/>
      <c r="K6" s="40"/>
    </row>
    <row r="7" spans="2:11" s="4" customFormat="1" ht="30" customHeight="1" x14ac:dyDescent="0.3">
      <c r="B7" s="34" t="s">
        <v>20</v>
      </c>
      <c r="C7" s="34"/>
      <c r="D7" s="34"/>
      <c r="E7" s="35"/>
      <c r="F7" s="37"/>
      <c r="G7" s="37"/>
      <c r="H7" s="37"/>
      <c r="I7" s="38"/>
      <c r="J7" s="39"/>
      <c r="K7" s="40"/>
    </row>
    <row r="8" spans="2:11" s="4" customFormat="1" ht="30" customHeight="1" x14ac:dyDescent="0.3">
      <c r="B8" s="34" t="s">
        <v>21</v>
      </c>
      <c r="C8" s="34"/>
      <c r="D8" s="34"/>
      <c r="E8" s="35"/>
      <c r="F8" s="37"/>
      <c r="G8" s="37"/>
      <c r="H8" s="37"/>
      <c r="I8" s="38"/>
      <c r="J8" s="39"/>
      <c r="K8" s="40"/>
    </row>
    <row r="9" spans="2:11" s="4" customFormat="1" ht="30" customHeight="1" x14ac:dyDescent="0.3">
      <c r="B9" s="34" t="s">
        <v>22</v>
      </c>
      <c r="C9" s="23"/>
      <c r="D9" s="23"/>
      <c r="E9" s="23"/>
      <c r="F9" s="21"/>
      <c r="G9" s="21"/>
      <c r="H9" s="21"/>
      <c r="I9" s="22"/>
      <c r="J9" s="24"/>
      <c r="K9" s="25"/>
    </row>
    <row r="10" spans="2:11" s="4" customFormat="1" ht="30" customHeight="1" x14ac:dyDescent="0.3">
      <c r="B10" s="34" t="s">
        <v>23</v>
      </c>
      <c r="C10" s="23"/>
      <c r="D10" s="23"/>
      <c r="E10" s="23"/>
      <c r="F10" s="21"/>
      <c r="G10" s="21"/>
      <c r="H10" s="21"/>
      <c r="I10" s="22"/>
      <c r="J10" s="24"/>
      <c r="K10" s="25"/>
    </row>
    <row r="11" spans="2:11" s="4" customFormat="1" ht="30" customHeight="1" x14ac:dyDescent="0.3">
      <c r="B11" s="26"/>
      <c r="C11" s="23"/>
      <c r="D11" s="26"/>
      <c r="E11" s="26"/>
      <c r="F11" s="28"/>
      <c r="G11" s="28"/>
      <c r="H11" s="28"/>
      <c r="I11" s="29"/>
      <c r="J11" s="30"/>
      <c r="K11" s="31"/>
    </row>
    <row r="12" spans="2:11" s="4" customFormat="1" ht="30" customHeight="1" x14ac:dyDescent="0.3">
      <c r="B12" s="26"/>
      <c r="C12" s="23"/>
      <c r="D12" s="26"/>
      <c r="E12" s="26"/>
      <c r="F12" s="28"/>
      <c r="G12" s="28"/>
      <c r="H12" s="28"/>
      <c r="I12" s="29"/>
      <c r="J12" s="30"/>
      <c r="K12" s="31"/>
    </row>
    <row r="13" spans="2:11" s="4" customFormat="1" ht="30" customHeight="1" x14ac:dyDescent="0.3">
      <c r="B13" s="26"/>
      <c r="C13" s="23"/>
      <c r="D13" s="26"/>
      <c r="E13" s="26"/>
      <c r="F13" s="28"/>
      <c r="G13" s="28"/>
      <c r="H13" s="28"/>
      <c r="I13" s="29"/>
      <c r="J13" s="30"/>
      <c r="K13" s="31"/>
    </row>
    <row r="14" spans="2:11" s="4" customFormat="1" ht="30" customHeight="1" x14ac:dyDescent="0.3">
      <c r="B14" s="26"/>
      <c r="C14" s="23"/>
      <c r="D14" s="26"/>
      <c r="E14" s="26"/>
      <c r="F14" s="28"/>
      <c r="G14" s="28"/>
      <c r="H14" s="28"/>
      <c r="I14" s="29"/>
      <c r="J14" s="30"/>
      <c r="K14" s="31"/>
    </row>
    <row r="15" spans="2:11" s="4" customFormat="1" ht="30" customHeight="1" x14ac:dyDescent="0.3">
      <c r="B15" s="26"/>
      <c r="C15" s="23"/>
      <c r="D15" s="26"/>
      <c r="E15" s="26"/>
      <c r="F15" s="28"/>
      <c r="G15" s="28"/>
      <c r="H15" s="28"/>
      <c r="I15" s="29"/>
      <c r="J15" s="30"/>
      <c r="K15" s="31"/>
    </row>
    <row r="16" spans="2:11" s="4" customFormat="1" ht="30" customHeight="1" x14ac:dyDescent="0.3">
      <c r="B16" s="26"/>
      <c r="C16" s="23"/>
      <c r="D16" s="26"/>
      <c r="E16" s="26"/>
      <c r="F16" s="28"/>
      <c r="G16" s="28"/>
      <c r="H16" s="28"/>
      <c r="I16" s="29"/>
      <c r="J16" s="30"/>
      <c r="K16" s="31"/>
    </row>
    <row r="17" spans="2:11" s="4" customFormat="1" ht="30" customHeight="1" x14ac:dyDescent="0.3">
      <c r="B17" s="23"/>
      <c r="C17" s="23"/>
      <c r="D17" s="23"/>
      <c r="E17" s="23"/>
      <c r="F17" s="21"/>
      <c r="G17" s="21"/>
      <c r="H17" s="21"/>
      <c r="I17" s="22"/>
      <c r="J17" s="24"/>
      <c r="K17" s="25"/>
    </row>
    <row r="18" spans="2:11" s="4" customFormat="1" ht="30" customHeight="1" x14ac:dyDescent="0.3">
      <c r="B18" s="23"/>
      <c r="C18" s="23"/>
      <c r="D18" s="23"/>
      <c r="E18" s="23"/>
      <c r="F18" s="21"/>
      <c r="G18" s="21"/>
      <c r="H18" s="21"/>
      <c r="I18" s="22"/>
      <c r="J18" s="24"/>
      <c r="K18" s="25"/>
    </row>
    <row r="19" spans="2:11" s="4" customFormat="1" ht="30" customHeight="1" x14ac:dyDescent="0.3">
      <c r="B19" s="23"/>
      <c r="C19" s="23"/>
      <c r="D19" s="23"/>
      <c r="E19" s="23"/>
      <c r="F19" s="21"/>
      <c r="G19" s="21"/>
      <c r="H19" s="21"/>
      <c r="I19" s="22"/>
      <c r="J19" s="24"/>
      <c r="K19" s="25"/>
    </row>
    <row r="20" spans="2:11" s="4" customFormat="1" ht="30" customHeight="1" x14ac:dyDescent="0.3">
      <c r="B20" s="23"/>
      <c r="C20" s="23"/>
      <c r="D20" s="23"/>
      <c r="E20" s="23"/>
      <c r="F20" s="21"/>
      <c r="G20" s="21"/>
      <c r="H20" s="21"/>
      <c r="I20" s="22"/>
      <c r="J20" s="24"/>
      <c r="K20" s="25"/>
    </row>
    <row r="21" spans="2:11" s="4" customFormat="1" ht="30" customHeight="1" x14ac:dyDescent="0.3">
      <c r="B21" s="23"/>
      <c r="C21" s="23"/>
      <c r="D21" s="23"/>
      <c r="E21" s="23"/>
      <c r="F21" s="21"/>
      <c r="G21" s="21"/>
      <c r="H21" s="21"/>
      <c r="I21" s="22"/>
      <c r="J21" s="24"/>
      <c r="K21" s="25"/>
    </row>
    <row r="22" spans="2:11" ht="24" customHeight="1" x14ac:dyDescent="0.3"/>
  </sheetData>
  <autoFilter ref="B5:K5"/>
  <conditionalFormatting sqref="B6:K21">
    <cfRule type="expression" dxfId="7" priority="1">
      <formula>"If(blnBinNo=""True"")"</formula>
    </cfRule>
  </conditionalFormatting>
  <conditionalFormatting sqref="J6:J21">
    <cfRule type="dataBar" priority="2">
      <dataBar>
        <cfvo type="min"/>
        <cfvo type="max"/>
        <color theme="2" tint="-0.34998626667073579"/>
      </dataBar>
      <extLst>
        <ext xmlns:x14="http://schemas.microsoft.com/office/spreadsheetml/2009/9/main" uri="{B025F937-C7B1-47D3-B67F-A62EFF666E3E}">
          <x14:id>{9A3971E5-4D21-4930-9167-1AC8C03DF08E}</x14:id>
        </ext>
      </extLst>
    </cfRule>
  </conditionalFormatting>
  <dataValidations count="3">
    <dataValidation allowBlank="1" showInputMessage="1" showErrorMessage="1" prompt="Automatically calculated total inventory value" sqref="K3 F3:I3"/>
    <dataValidation allowBlank="1" showInputMessage="1" showErrorMessage="1" prompt="Automatically calculated number of inventory items based on their description" sqref="B3 D3:E3"/>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E5:E21">
      <formula1>BinNumber</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9A3971E5-4D21-4930-9167-1AC8C03DF08E}">
            <x14:dataBar minLength="0" maxLength="100" gradient="0">
              <x14:cfvo type="autoMin"/>
              <x14:cfvo type="autoMax"/>
              <x14:negativeFillColor rgb="FFFF0000"/>
              <x14:axisColor rgb="FF000000"/>
            </x14:dataBar>
          </x14:cfRule>
          <xm:sqref>J6:J21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2"/>
  <sheetViews>
    <sheetView topLeftCell="C1" workbookViewId="0">
      <selection activeCell="H11" sqref="H11"/>
    </sheetView>
  </sheetViews>
  <sheetFormatPr baseColWidth="10" defaultColWidth="8.88671875" defaultRowHeight="14.4" x14ac:dyDescent="0.3"/>
  <cols>
    <col min="1" max="1" width="1.6640625" customWidth="1"/>
    <col min="2" max="14" width="27.6640625" customWidth="1"/>
  </cols>
  <sheetData>
    <row r="1" spans="2:14" ht="50.1" customHeight="1" thickBot="1" x14ac:dyDescent="0.65">
      <c r="B1" s="46" t="s">
        <v>42</v>
      </c>
      <c r="C1" s="1"/>
      <c r="D1" s="1"/>
      <c r="E1" s="2"/>
      <c r="F1" s="3"/>
      <c r="G1" s="15"/>
      <c r="H1" s="15"/>
      <c r="I1" s="15"/>
      <c r="J1" s="15"/>
      <c r="K1" s="16"/>
      <c r="L1" s="17"/>
      <c r="M1" s="17"/>
      <c r="N1" s="18"/>
    </row>
    <row r="2" spans="2:14" ht="50.1" customHeight="1" thickBot="1" x14ac:dyDescent="0.4">
      <c r="B2" s="33" t="s">
        <v>1</v>
      </c>
      <c r="C2" s="42"/>
      <c r="D2" s="43"/>
      <c r="E2" s="4"/>
      <c r="F2" s="5"/>
      <c r="G2" s="6"/>
      <c r="H2" s="6"/>
      <c r="I2" s="6"/>
      <c r="J2" s="6"/>
      <c r="K2" s="7"/>
      <c r="L2" s="4"/>
      <c r="M2" s="4"/>
      <c r="N2" s="8"/>
    </row>
    <row r="3" spans="2:14" ht="30" customHeight="1" thickBot="1" x14ac:dyDescent="0.5">
      <c r="B3" s="9"/>
      <c r="C3" s="71" t="s">
        <v>44</v>
      </c>
      <c r="D3" s="72">
        <f>COUNTA(ROUTES!B6:B1000)</f>
        <v>7</v>
      </c>
      <c r="E3" s="10"/>
      <c r="F3" s="41" t="s">
        <v>98</v>
      </c>
      <c r="G3" s="76">
        <f>SUM(G6:G1000)</f>
        <v>0</v>
      </c>
      <c r="H3" s="76">
        <f>SUM(H6:H1000)</f>
        <v>0</v>
      </c>
      <c r="I3" s="77">
        <f>SUM(I6:I1000)</f>
        <v>0</v>
      </c>
      <c r="J3" s="11"/>
      <c r="K3" s="12"/>
      <c r="L3" s="13"/>
      <c r="M3" s="13"/>
      <c r="N3" s="14"/>
    </row>
    <row r="4" spans="2:14" ht="12.75" customHeight="1" x14ac:dyDescent="0.3"/>
    <row r="5" spans="2:14" s="4" customFormat="1" ht="40.200000000000003" customHeight="1" x14ac:dyDescent="0.3">
      <c r="B5" s="32" t="s">
        <v>30</v>
      </c>
      <c r="C5" s="32" t="s">
        <v>0</v>
      </c>
      <c r="D5" s="32" t="s">
        <v>25</v>
      </c>
      <c r="E5" s="32" t="s">
        <v>24</v>
      </c>
      <c r="F5" s="32" t="s">
        <v>31</v>
      </c>
      <c r="G5" s="32" t="s">
        <v>26</v>
      </c>
      <c r="H5" s="73" t="s">
        <v>99</v>
      </c>
      <c r="I5" s="73" t="s">
        <v>100</v>
      </c>
      <c r="J5" s="73" t="s">
        <v>33</v>
      </c>
      <c r="K5" s="32" t="s">
        <v>27</v>
      </c>
      <c r="L5" s="32" t="s">
        <v>28</v>
      </c>
      <c r="M5" s="32" t="s">
        <v>34</v>
      </c>
      <c r="N5" s="32" t="s">
        <v>29</v>
      </c>
    </row>
    <row r="6" spans="2:14" s="4" customFormat="1" ht="30" customHeight="1" x14ac:dyDescent="0.3">
      <c r="B6" s="34" t="s">
        <v>41</v>
      </c>
      <c r="C6" s="34"/>
      <c r="D6" s="34"/>
      <c r="E6" s="35"/>
      <c r="F6" s="36"/>
      <c r="G6" s="37"/>
      <c r="H6" s="37"/>
      <c r="I6" s="37"/>
      <c r="J6" s="37"/>
      <c r="K6" s="38"/>
      <c r="L6" s="39"/>
      <c r="M6" s="39"/>
      <c r="N6" s="40"/>
    </row>
    <row r="7" spans="2:14" s="4" customFormat="1" ht="30" customHeight="1" x14ac:dyDescent="0.3">
      <c r="B7" s="34" t="s">
        <v>35</v>
      </c>
      <c r="C7" s="34"/>
      <c r="D7" s="34"/>
      <c r="E7" s="35"/>
      <c r="F7" s="36"/>
      <c r="G7" s="37"/>
      <c r="H7" s="37"/>
      <c r="I7" s="37"/>
      <c r="J7" s="37"/>
      <c r="K7" s="38"/>
      <c r="L7" s="39"/>
      <c r="M7" s="39"/>
      <c r="N7" s="40"/>
    </row>
    <row r="8" spans="2:14" s="4" customFormat="1" ht="30" customHeight="1" x14ac:dyDescent="0.3">
      <c r="B8" s="34" t="s">
        <v>36</v>
      </c>
      <c r="C8" s="34"/>
      <c r="D8" s="34"/>
      <c r="E8" s="35"/>
      <c r="F8" s="36"/>
      <c r="G8" s="37"/>
      <c r="H8" s="37"/>
      <c r="I8" s="37"/>
      <c r="J8" s="37"/>
      <c r="K8" s="38"/>
      <c r="L8" s="39"/>
      <c r="M8" s="39"/>
      <c r="N8" s="40"/>
    </row>
    <row r="9" spans="2:14" s="4" customFormat="1" ht="30" customHeight="1" x14ac:dyDescent="0.3">
      <c r="B9" s="34" t="s">
        <v>37</v>
      </c>
      <c r="C9" s="23"/>
      <c r="D9" s="23"/>
      <c r="E9" s="23"/>
      <c r="F9" s="20"/>
      <c r="G9" s="21"/>
      <c r="H9" s="21"/>
      <c r="I9" s="21"/>
      <c r="J9" s="21"/>
      <c r="K9" s="22"/>
      <c r="L9" s="24"/>
      <c r="M9" s="24"/>
      <c r="N9" s="25"/>
    </row>
    <row r="10" spans="2:14" s="4" customFormat="1" ht="30" customHeight="1" x14ac:dyDescent="0.3">
      <c r="B10" s="34" t="s">
        <v>38</v>
      </c>
      <c r="C10" s="23"/>
      <c r="D10" s="23"/>
      <c r="E10" s="23"/>
      <c r="F10" s="20"/>
      <c r="G10" s="21"/>
      <c r="H10" s="21"/>
      <c r="I10" s="21"/>
      <c r="J10" s="21"/>
      <c r="K10" s="22"/>
      <c r="L10" s="24"/>
      <c r="M10" s="24"/>
      <c r="N10" s="25"/>
    </row>
    <row r="11" spans="2:14" s="4" customFormat="1" ht="30" customHeight="1" x14ac:dyDescent="0.3">
      <c r="B11" s="34" t="s">
        <v>39</v>
      </c>
      <c r="C11" s="23"/>
      <c r="D11" s="26"/>
      <c r="E11" s="26"/>
      <c r="F11" s="27"/>
      <c r="G11" s="28"/>
      <c r="H11" s="28"/>
      <c r="I11" s="28"/>
      <c r="J11" s="28"/>
      <c r="K11" s="29"/>
      <c r="L11" s="30"/>
      <c r="M11" s="30"/>
      <c r="N11" s="31"/>
    </row>
    <row r="12" spans="2:14" s="4" customFormat="1" ht="30" customHeight="1" x14ac:dyDescent="0.3">
      <c r="B12" s="34" t="s">
        <v>40</v>
      </c>
      <c r="C12" s="23"/>
      <c r="D12" s="26"/>
      <c r="E12" s="26"/>
      <c r="F12" s="27"/>
      <c r="G12" s="28"/>
      <c r="H12" s="28"/>
      <c r="I12" s="28"/>
      <c r="J12" s="28"/>
      <c r="K12" s="29"/>
      <c r="L12" s="30"/>
      <c r="M12" s="30"/>
      <c r="N12" s="31"/>
    </row>
    <row r="13" spans="2:14" s="4" customFormat="1" ht="30" customHeight="1" x14ac:dyDescent="0.3">
      <c r="B13" s="26"/>
      <c r="C13" s="23"/>
      <c r="D13" s="26"/>
      <c r="E13" s="26"/>
      <c r="F13" s="27"/>
      <c r="G13" s="28"/>
      <c r="H13" s="28"/>
      <c r="I13" s="28"/>
      <c r="J13" s="28"/>
      <c r="K13" s="29"/>
      <c r="L13" s="30"/>
      <c r="M13" s="30"/>
      <c r="N13" s="31"/>
    </row>
    <row r="14" spans="2:14" s="4" customFormat="1" ht="30" customHeight="1" x14ac:dyDescent="0.3">
      <c r="B14" s="26"/>
      <c r="C14" s="23"/>
      <c r="D14" s="26"/>
      <c r="E14" s="26"/>
      <c r="F14" s="27"/>
      <c r="G14" s="28"/>
      <c r="H14" s="28"/>
      <c r="I14" s="28"/>
      <c r="J14" s="28"/>
      <c r="K14" s="29"/>
      <c r="L14" s="30"/>
      <c r="M14" s="30"/>
      <c r="N14" s="31"/>
    </row>
    <row r="15" spans="2:14" s="4" customFormat="1" ht="30" customHeight="1" x14ac:dyDescent="0.3">
      <c r="B15" s="26"/>
      <c r="C15" s="23"/>
      <c r="D15" s="26"/>
      <c r="E15" s="26"/>
      <c r="F15" s="27"/>
      <c r="G15" s="28"/>
      <c r="H15" s="28"/>
      <c r="I15" s="28"/>
      <c r="J15" s="28"/>
      <c r="K15" s="29"/>
      <c r="L15" s="30"/>
      <c r="M15" s="30"/>
      <c r="N15" s="31"/>
    </row>
    <row r="16" spans="2:14" s="4" customFormat="1" ht="30" customHeight="1" x14ac:dyDescent="0.3">
      <c r="B16" s="26"/>
      <c r="C16" s="23"/>
      <c r="D16" s="26"/>
      <c r="E16" s="26"/>
      <c r="F16" s="27"/>
      <c r="G16" s="28"/>
      <c r="H16" s="28"/>
      <c r="I16" s="28"/>
      <c r="J16" s="28"/>
      <c r="K16" s="29"/>
      <c r="L16" s="30"/>
      <c r="M16" s="30"/>
      <c r="N16" s="31"/>
    </row>
    <row r="17" spans="2:14" s="4" customFormat="1" ht="30" customHeight="1" x14ac:dyDescent="0.3">
      <c r="B17" s="23"/>
      <c r="C17" s="23"/>
      <c r="D17" s="23"/>
      <c r="E17" s="23"/>
      <c r="F17" s="20" t="str">
        <f>IFERROR(VLOOKUP([1]!TCARegister[[#This Row],[Column4]],#REF!,3,FALSE),"")</f>
        <v/>
      </c>
      <c r="G17" s="21"/>
      <c r="H17" s="21"/>
      <c r="I17" s="21"/>
      <c r="J17" s="21"/>
      <c r="K17" s="22"/>
      <c r="L17" s="24"/>
      <c r="M17" s="24"/>
      <c r="N17" s="25"/>
    </row>
    <row r="18" spans="2:14" s="4" customFormat="1" ht="30" customHeight="1" x14ac:dyDescent="0.3">
      <c r="B18" s="23"/>
      <c r="C18" s="23"/>
      <c r="D18" s="23"/>
      <c r="E18" s="23"/>
      <c r="F18" s="20" t="str">
        <f>IFERROR(VLOOKUP([1]!TCARegister[[#This Row],[Column4]],#REF!,3,FALSE),"")</f>
        <v/>
      </c>
      <c r="G18" s="21"/>
      <c r="H18" s="21"/>
      <c r="I18" s="21"/>
      <c r="J18" s="21"/>
      <c r="K18" s="22"/>
      <c r="L18" s="24"/>
      <c r="M18" s="24"/>
      <c r="N18" s="25"/>
    </row>
    <row r="19" spans="2:14" s="4" customFormat="1" ht="30" customHeight="1" x14ac:dyDescent="0.3">
      <c r="B19" s="23"/>
      <c r="C19" s="23"/>
      <c r="D19" s="23"/>
      <c r="E19" s="23"/>
      <c r="F19" s="20" t="str">
        <f>IFERROR(VLOOKUP([1]!TCARegister[[#This Row],[Column4]],#REF!,3,FALSE),"")</f>
        <v/>
      </c>
      <c r="G19" s="21"/>
      <c r="H19" s="21"/>
      <c r="I19" s="21"/>
      <c r="J19" s="21"/>
      <c r="K19" s="22"/>
      <c r="L19" s="24"/>
      <c r="M19" s="24"/>
      <c r="N19" s="25"/>
    </row>
    <row r="20" spans="2:14" s="4" customFormat="1" ht="30" customHeight="1" x14ac:dyDescent="0.3">
      <c r="B20" s="23"/>
      <c r="C20" s="23"/>
      <c r="D20" s="23"/>
      <c r="E20" s="23"/>
      <c r="F20" s="20" t="str">
        <f>IFERROR(VLOOKUP([1]!TCARegister[[#This Row],[Column4]],#REF!,3,FALSE),"")</f>
        <v/>
      </c>
      <c r="G20" s="21"/>
      <c r="H20" s="21"/>
      <c r="I20" s="21"/>
      <c r="J20" s="21"/>
      <c r="K20" s="22"/>
      <c r="L20" s="24"/>
      <c r="M20" s="24"/>
      <c r="N20" s="25"/>
    </row>
    <row r="21" spans="2:14" s="4" customFormat="1" ht="30" customHeight="1" x14ac:dyDescent="0.3">
      <c r="B21" s="23"/>
      <c r="C21" s="23"/>
      <c r="D21" s="23"/>
      <c r="E21" s="23"/>
      <c r="F21" s="20" t="str">
        <f>IFERROR(VLOOKUP([1]!TCARegister[[#This Row],[Column4]],#REF!,3,FALSE),"")</f>
        <v/>
      </c>
      <c r="G21" s="21"/>
      <c r="H21" s="21"/>
      <c r="I21" s="21"/>
      <c r="J21" s="21"/>
      <c r="K21" s="22"/>
      <c r="L21" s="24"/>
      <c r="M21" s="24"/>
      <c r="N21" s="25"/>
    </row>
    <row r="22" spans="2:14" ht="24" customHeight="1" x14ac:dyDescent="0.3"/>
  </sheetData>
  <autoFilter ref="B5:N5"/>
  <conditionalFormatting sqref="B6:N21">
    <cfRule type="expression" dxfId="6" priority="1">
      <formula>"If(blnBinNo=""True"")"</formula>
    </cfRule>
  </conditionalFormatting>
  <conditionalFormatting sqref="L6:M21">
    <cfRule type="dataBar" priority="2">
      <dataBar>
        <cfvo type="min"/>
        <cfvo type="max"/>
        <color theme="2" tint="-0.34998626667073579"/>
      </dataBar>
      <extLst>
        <ext xmlns:x14="http://schemas.microsoft.com/office/spreadsheetml/2009/9/main" uri="{B025F937-C7B1-47D3-B67F-A62EFF666E3E}">
          <x14:id>{2964DA7A-F835-44A6-B32A-2333441668BB}</x14:id>
        </ext>
      </extLst>
    </cfRule>
  </conditionalFormatting>
  <dataValidations count="4">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E5:E21">
      <formula1>BinNumber</formula1>
    </dataValidation>
    <dataValidation allowBlank="1" showInputMessage="1" showErrorMessage="1" prompt="Automatically calculated bin count" sqref="E3"/>
    <dataValidation allowBlank="1" showInputMessage="1" showErrorMessage="1" prompt="Automatically calculated number of inventory items based on their description" sqref="D3 B3 F3"/>
    <dataValidation allowBlank="1" showInputMessage="1" showErrorMessage="1" prompt="Automatically calculated total inventory value" sqref="G3:K3 N3"/>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2964DA7A-F835-44A6-B32A-2333441668BB}">
            <x14:dataBar minLength="0" maxLength="100" gradient="0">
              <x14:cfvo type="autoMin"/>
              <x14:cfvo type="autoMax"/>
              <x14:negativeFillColor rgb="FFFF0000"/>
              <x14:axisColor rgb="FF000000"/>
            </x14:dataBar>
          </x14:cfRule>
          <xm:sqref>L6:M21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2"/>
  <sheetViews>
    <sheetView topLeftCell="A2" workbookViewId="0">
      <selection activeCell="H5" sqref="H5:I5"/>
    </sheetView>
  </sheetViews>
  <sheetFormatPr baseColWidth="10" defaultColWidth="8.88671875" defaultRowHeight="14.4" x14ac:dyDescent="0.3"/>
  <cols>
    <col min="1" max="1" width="1.6640625" customWidth="1"/>
    <col min="2" max="14" width="27.6640625" customWidth="1"/>
  </cols>
  <sheetData>
    <row r="1" spans="2:14" ht="50.1" customHeight="1" thickBot="1" x14ac:dyDescent="0.65">
      <c r="B1" s="46" t="s">
        <v>43</v>
      </c>
      <c r="C1" s="1"/>
      <c r="D1" s="1"/>
      <c r="E1" s="2"/>
      <c r="F1" s="3"/>
      <c r="G1" s="15"/>
      <c r="H1" s="15"/>
      <c r="I1" s="15"/>
      <c r="J1" s="15"/>
      <c r="K1" s="16"/>
      <c r="L1" s="17"/>
      <c r="M1" s="17"/>
      <c r="N1" s="18"/>
    </row>
    <row r="2" spans="2:14" ht="50.1" customHeight="1" thickBot="1" x14ac:dyDescent="0.4">
      <c r="B2" s="33" t="s">
        <v>1</v>
      </c>
      <c r="C2" s="42"/>
      <c r="D2" s="43"/>
      <c r="E2" s="4"/>
      <c r="F2" s="5"/>
      <c r="G2" s="6"/>
      <c r="H2" s="6"/>
      <c r="I2" s="6"/>
      <c r="J2" s="6"/>
      <c r="K2" s="7"/>
      <c r="L2" s="4"/>
      <c r="M2" s="4"/>
      <c r="N2" s="8"/>
    </row>
    <row r="3" spans="2:14" ht="30" customHeight="1" thickBot="1" x14ac:dyDescent="0.5">
      <c r="B3" s="9"/>
      <c r="C3" s="71" t="s">
        <v>44</v>
      </c>
      <c r="D3" s="72">
        <f>COUNTA(IMMEUBLES!B6:B1000)</f>
        <v>9</v>
      </c>
      <c r="E3" s="10"/>
      <c r="F3" s="41" t="s">
        <v>98</v>
      </c>
      <c r="G3" s="76">
        <f>SUM(G6:G1000)</f>
        <v>0</v>
      </c>
      <c r="H3" s="76">
        <f>SUM(H6:H1000)</f>
        <v>0</v>
      </c>
      <c r="I3" s="77">
        <f>SUM(I6:I1000)</f>
        <v>0</v>
      </c>
      <c r="J3" s="11"/>
      <c r="K3" s="12"/>
      <c r="L3" s="13"/>
      <c r="M3" s="13"/>
      <c r="N3" s="14"/>
    </row>
    <row r="4" spans="2:14" ht="12.75" customHeight="1" x14ac:dyDescent="0.3"/>
    <row r="5" spans="2:14" s="4" customFormat="1" ht="43.2" customHeight="1" x14ac:dyDescent="0.3">
      <c r="B5" s="32" t="s">
        <v>30</v>
      </c>
      <c r="C5" s="32" t="s">
        <v>0</v>
      </c>
      <c r="D5" s="32" t="s">
        <v>25</v>
      </c>
      <c r="E5" s="32" t="s">
        <v>24</v>
      </c>
      <c r="F5" s="32" t="s">
        <v>31</v>
      </c>
      <c r="G5" s="32" t="s">
        <v>26</v>
      </c>
      <c r="H5" s="73" t="s">
        <v>99</v>
      </c>
      <c r="I5" s="73" t="s">
        <v>100</v>
      </c>
      <c r="J5" s="73" t="s">
        <v>33</v>
      </c>
      <c r="K5" s="32" t="s">
        <v>27</v>
      </c>
      <c r="L5" s="32" t="s">
        <v>28</v>
      </c>
      <c r="M5" s="32" t="s">
        <v>34</v>
      </c>
      <c r="N5" s="32" t="s">
        <v>29</v>
      </c>
    </row>
    <row r="6" spans="2:14" s="4" customFormat="1" ht="30" customHeight="1" x14ac:dyDescent="0.3">
      <c r="B6" s="34" t="s">
        <v>53</v>
      </c>
      <c r="C6" s="34"/>
      <c r="D6" s="34"/>
      <c r="E6" s="35"/>
      <c r="F6" s="36"/>
      <c r="G6" s="37"/>
      <c r="H6" s="37"/>
      <c r="I6" s="37"/>
      <c r="J6" s="37"/>
      <c r="K6" s="38"/>
      <c r="L6" s="39"/>
      <c r="M6" s="39"/>
      <c r="N6" s="40"/>
    </row>
    <row r="7" spans="2:14" s="4" customFormat="1" ht="30" customHeight="1" x14ac:dyDescent="0.3">
      <c r="B7" s="34" t="s">
        <v>45</v>
      </c>
      <c r="C7" s="34"/>
      <c r="D7" s="34"/>
      <c r="E7" s="35"/>
      <c r="F7" s="36"/>
      <c r="G7" s="37"/>
      <c r="H7" s="37"/>
      <c r="I7" s="37"/>
      <c r="J7" s="37"/>
      <c r="K7" s="38"/>
      <c r="L7" s="39"/>
      <c r="M7" s="39"/>
      <c r="N7" s="40"/>
    </row>
    <row r="8" spans="2:14" s="4" customFormat="1" ht="30" customHeight="1" x14ac:dyDescent="0.3">
      <c r="B8" s="34" t="s">
        <v>46</v>
      </c>
      <c r="C8" s="34"/>
      <c r="D8" s="34"/>
      <c r="E8" s="35"/>
      <c r="F8" s="36"/>
      <c r="G8" s="37"/>
      <c r="H8" s="37"/>
      <c r="I8" s="37"/>
      <c r="J8" s="37"/>
      <c r="K8" s="38"/>
      <c r="L8" s="39"/>
      <c r="M8" s="39"/>
      <c r="N8" s="40"/>
    </row>
    <row r="9" spans="2:14" s="4" customFormat="1" ht="30" customHeight="1" x14ac:dyDescent="0.3">
      <c r="B9" s="34" t="s">
        <v>47</v>
      </c>
      <c r="C9" s="23"/>
      <c r="D9" s="23"/>
      <c r="E9" s="23"/>
      <c r="F9" s="20"/>
      <c r="G9" s="21"/>
      <c r="H9" s="21"/>
      <c r="I9" s="21"/>
      <c r="J9" s="21"/>
      <c r="K9" s="22"/>
      <c r="L9" s="24"/>
      <c r="M9" s="24"/>
      <c r="N9" s="25"/>
    </row>
    <row r="10" spans="2:14" s="4" customFormat="1" ht="30" customHeight="1" x14ac:dyDescent="0.3">
      <c r="B10" s="34" t="s">
        <v>48</v>
      </c>
      <c r="C10" s="23"/>
      <c r="D10" s="23"/>
      <c r="E10" s="23"/>
      <c r="F10" s="20"/>
      <c r="G10" s="21"/>
      <c r="H10" s="21"/>
      <c r="I10" s="21"/>
      <c r="J10" s="21"/>
      <c r="K10" s="22"/>
      <c r="L10" s="24"/>
      <c r="M10" s="24"/>
      <c r="N10" s="25"/>
    </row>
    <row r="11" spans="2:14" s="4" customFormat="1" ht="30" customHeight="1" x14ac:dyDescent="0.3">
      <c r="B11" s="34" t="s">
        <v>49</v>
      </c>
      <c r="C11" s="23"/>
      <c r="D11" s="26"/>
      <c r="E11" s="26"/>
      <c r="F11" s="27"/>
      <c r="G11" s="28"/>
      <c r="H11" s="28"/>
      <c r="I11" s="28"/>
      <c r="J11" s="28"/>
      <c r="K11" s="29"/>
      <c r="L11" s="30"/>
      <c r="M11" s="30"/>
      <c r="N11" s="31"/>
    </row>
    <row r="12" spans="2:14" s="4" customFormat="1" ht="30" customHeight="1" x14ac:dyDescent="0.3">
      <c r="B12" s="34" t="s">
        <v>50</v>
      </c>
      <c r="C12" s="23"/>
      <c r="D12" s="26"/>
      <c r="E12" s="26"/>
      <c r="F12" s="27"/>
      <c r="G12" s="28"/>
      <c r="H12" s="28"/>
      <c r="I12" s="28"/>
      <c r="J12" s="28"/>
      <c r="K12" s="29"/>
      <c r="L12" s="30"/>
      <c r="M12" s="30"/>
      <c r="N12" s="31"/>
    </row>
    <row r="13" spans="2:14" s="4" customFormat="1" ht="30" customHeight="1" x14ac:dyDescent="0.3">
      <c r="B13" s="34" t="s">
        <v>51</v>
      </c>
      <c r="C13" s="23"/>
      <c r="D13" s="26"/>
      <c r="E13" s="26"/>
      <c r="F13" s="27"/>
      <c r="G13" s="28"/>
      <c r="H13" s="28"/>
      <c r="I13" s="28"/>
      <c r="J13" s="28"/>
      <c r="K13" s="29"/>
      <c r="L13" s="30"/>
      <c r="M13" s="30"/>
      <c r="N13" s="31"/>
    </row>
    <row r="14" spans="2:14" s="4" customFormat="1" ht="30" customHeight="1" x14ac:dyDescent="0.3">
      <c r="B14" s="34" t="s">
        <v>52</v>
      </c>
      <c r="C14" s="23"/>
      <c r="D14" s="26"/>
      <c r="E14" s="26"/>
      <c r="F14" s="27"/>
      <c r="G14" s="28"/>
      <c r="H14" s="28"/>
      <c r="I14" s="28"/>
      <c r="J14" s="28"/>
      <c r="K14" s="29"/>
      <c r="L14" s="30"/>
      <c r="M14" s="30"/>
      <c r="N14" s="31"/>
    </row>
    <row r="15" spans="2:14" s="4" customFormat="1" ht="30" customHeight="1" x14ac:dyDescent="0.3">
      <c r="B15" s="26"/>
      <c r="C15" s="23"/>
      <c r="D15" s="26"/>
      <c r="E15" s="26"/>
      <c r="F15" s="27"/>
      <c r="G15" s="28"/>
      <c r="H15" s="28"/>
      <c r="I15" s="28"/>
      <c r="J15" s="28"/>
      <c r="K15" s="29"/>
      <c r="L15" s="30"/>
      <c r="M15" s="30"/>
      <c r="N15" s="31"/>
    </row>
    <row r="16" spans="2:14" s="4" customFormat="1" ht="30" customHeight="1" x14ac:dyDescent="0.3">
      <c r="B16" s="26"/>
      <c r="C16" s="23"/>
      <c r="D16" s="26"/>
      <c r="E16" s="26"/>
      <c r="F16" s="27"/>
      <c r="G16" s="28"/>
      <c r="H16" s="28"/>
      <c r="I16" s="28"/>
      <c r="J16" s="28"/>
      <c r="K16" s="29"/>
      <c r="L16" s="30"/>
      <c r="M16" s="30"/>
      <c r="N16" s="31"/>
    </row>
    <row r="17" spans="2:14" s="4" customFormat="1" ht="30" customHeight="1" x14ac:dyDescent="0.3">
      <c r="B17" s="23"/>
      <c r="C17" s="23"/>
      <c r="D17" s="23"/>
      <c r="E17" s="23"/>
      <c r="F17" s="20"/>
      <c r="G17" s="21"/>
      <c r="H17" s="21"/>
      <c r="I17" s="21"/>
      <c r="J17" s="21"/>
      <c r="K17" s="22"/>
      <c r="L17" s="24"/>
      <c r="M17" s="24"/>
      <c r="N17" s="25"/>
    </row>
    <row r="18" spans="2:14" s="4" customFormat="1" ht="30" customHeight="1" x14ac:dyDescent="0.3">
      <c r="B18" s="23"/>
      <c r="C18" s="23"/>
      <c r="D18" s="23"/>
      <c r="E18" s="23"/>
      <c r="F18" s="20"/>
      <c r="G18" s="21"/>
      <c r="H18" s="21"/>
      <c r="I18" s="21"/>
      <c r="J18" s="21"/>
      <c r="K18" s="22"/>
      <c r="L18" s="24"/>
      <c r="M18" s="24"/>
      <c r="N18" s="25"/>
    </row>
    <row r="19" spans="2:14" s="4" customFormat="1" ht="30" customHeight="1" x14ac:dyDescent="0.3">
      <c r="B19" s="23"/>
      <c r="C19" s="23"/>
      <c r="D19" s="23"/>
      <c r="E19" s="23"/>
      <c r="F19" s="20"/>
      <c r="G19" s="21"/>
      <c r="H19" s="21"/>
      <c r="I19" s="21"/>
      <c r="J19" s="21"/>
      <c r="K19" s="22"/>
      <c r="L19" s="24"/>
      <c r="M19" s="24"/>
      <c r="N19" s="25"/>
    </row>
    <row r="20" spans="2:14" s="4" customFormat="1" ht="30" customHeight="1" x14ac:dyDescent="0.3">
      <c r="B20" s="23"/>
      <c r="C20" s="23"/>
      <c r="D20" s="23"/>
      <c r="E20" s="23"/>
      <c r="F20" s="20"/>
      <c r="G20" s="21"/>
      <c r="H20" s="21"/>
      <c r="I20" s="21"/>
      <c r="J20" s="21"/>
      <c r="K20" s="22"/>
      <c r="L20" s="24"/>
      <c r="M20" s="24"/>
      <c r="N20" s="25"/>
    </row>
    <row r="21" spans="2:14" s="4" customFormat="1" ht="30" customHeight="1" x14ac:dyDescent="0.3">
      <c r="B21" s="23"/>
      <c r="C21" s="23"/>
      <c r="D21" s="23"/>
      <c r="E21" s="23"/>
      <c r="F21" s="20"/>
      <c r="G21" s="21"/>
      <c r="H21" s="21"/>
      <c r="I21" s="21"/>
      <c r="J21" s="21"/>
      <c r="K21" s="22"/>
      <c r="L21" s="24"/>
      <c r="M21" s="24"/>
      <c r="N21" s="25"/>
    </row>
    <row r="22" spans="2:14" ht="24" customHeight="1" x14ac:dyDescent="0.3"/>
  </sheetData>
  <autoFilter ref="B5:N5"/>
  <conditionalFormatting sqref="B6:L21 N6:N21">
    <cfRule type="expression" dxfId="5" priority="3">
      <formula>"If(blnBinNo=""True"")"</formula>
    </cfRule>
  </conditionalFormatting>
  <conditionalFormatting sqref="L6:L21">
    <cfRule type="dataBar" priority="4">
      <dataBar>
        <cfvo type="min"/>
        <cfvo type="max"/>
        <color theme="2" tint="-0.34998626667073579"/>
      </dataBar>
      <extLst>
        <ext xmlns:x14="http://schemas.microsoft.com/office/spreadsheetml/2009/9/main" uri="{B025F937-C7B1-47D3-B67F-A62EFF666E3E}">
          <x14:id>{5D4720CE-CB66-445E-9E42-06BFD1A2CC7D}</x14:id>
        </ext>
      </extLst>
    </cfRule>
  </conditionalFormatting>
  <conditionalFormatting sqref="M6:M21">
    <cfRule type="expression" dxfId="4" priority="1">
      <formula>"If(blnBinNo=""True"")"</formula>
    </cfRule>
  </conditionalFormatting>
  <conditionalFormatting sqref="M6:M21">
    <cfRule type="dataBar" priority="2">
      <dataBar>
        <cfvo type="min"/>
        <cfvo type="max"/>
        <color theme="2" tint="-0.34998626667073579"/>
      </dataBar>
      <extLst>
        <ext xmlns:x14="http://schemas.microsoft.com/office/spreadsheetml/2009/9/main" uri="{B025F937-C7B1-47D3-B67F-A62EFF666E3E}">
          <x14:id>{1595C7AC-2EEC-40E9-A7C9-4263E8B3D2C1}</x14:id>
        </ext>
      </extLst>
    </cfRule>
  </conditionalFormatting>
  <dataValidations count="4">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E5:E21">
      <formula1>BinNumber</formula1>
    </dataValidation>
    <dataValidation allowBlank="1" showInputMessage="1" showErrorMessage="1" prompt="Automatically calculated bin count" sqref="E3"/>
    <dataValidation allowBlank="1" showInputMessage="1" showErrorMessage="1" prompt="Automatically calculated number of inventory items based on their description" sqref="D3 B3 F3"/>
    <dataValidation allowBlank="1" showInputMessage="1" showErrorMessage="1" prompt="Automatically calculated total inventory value" sqref="G3:K3 N3"/>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5D4720CE-CB66-445E-9E42-06BFD1A2CC7D}">
            <x14:dataBar minLength="0" maxLength="100" gradient="0">
              <x14:cfvo type="autoMin"/>
              <x14:cfvo type="autoMax"/>
              <x14:negativeFillColor rgb="FFFF0000"/>
              <x14:axisColor rgb="FF000000"/>
            </x14:dataBar>
          </x14:cfRule>
          <xm:sqref>L6:L21</xm:sqref>
        </x14:conditionalFormatting>
        <x14:conditionalFormatting xmlns:xm="http://schemas.microsoft.com/office/excel/2006/main">
          <x14:cfRule type="dataBar" id="{1595C7AC-2EEC-40E9-A7C9-4263E8B3D2C1}">
            <x14:dataBar minLength="0" maxLength="100" gradient="0">
              <x14:cfvo type="autoMin"/>
              <x14:cfvo type="autoMax"/>
              <x14:negativeFillColor rgb="FFFF0000"/>
              <x14:axisColor rgb="FF000000"/>
            </x14:dataBar>
          </x14:cfRule>
          <xm:sqref>M6:M21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2"/>
  <sheetViews>
    <sheetView workbookViewId="0">
      <selection activeCell="D13" sqref="D13"/>
    </sheetView>
  </sheetViews>
  <sheetFormatPr baseColWidth="10" defaultColWidth="8.88671875" defaultRowHeight="14.4" x14ac:dyDescent="0.3"/>
  <cols>
    <col min="1" max="1" width="1.6640625" customWidth="1"/>
    <col min="2" max="14" width="27.6640625" customWidth="1"/>
  </cols>
  <sheetData>
    <row r="1" spans="2:14" ht="50.1" customHeight="1" thickBot="1" x14ac:dyDescent="0.65">
      <c r="B1" s="46" t="s">
        <v>54</v>
      </c>
      <c r="C1" s="1"/>
      <c r="D1" s="1"/>
      <c r="E1" s="2"/>
      <c r="F1" s="3"/>
      <c r="G1" s="15"/>
      <c r="H1" s="15"/>
      <c r="I1" s="15"/>
      <c r="J1" s="15"/>
      <c r="K1" s="16"/>
      <c r="L1" s="17"/>
      <c r="M1" s="17"/>
      <c r="N1" s="18"/>
    </row>
    <row r="2" spans="2:14" ht="50.1" customHeight="1" thickBot="1" x14ac:dyDescent="0.4">
      <c r="B2" s="33" t="s">
        <v>1</v>
      </c>
      <c r="C2" s="42"/>
      <c r="D2" s="43"/>
      <c r="E2" s="4"/>
      <c r="F2" s="5"/>
      <c r="G2" s="6"/>
      <c r="H2" s="6"/>
      <c r="I2" s="6"/>
      <c r="J2" s="6"/>
      <c r="K2" s="7"/>
      <c r="L2" s="4"/>
      <c r="M2" s="4"/>
      <c r="N2" s="8"/>
    </row>
    <row r="3" spans="2:14" ht="30" customHeight="1" thickBot="1" x14ac:dyDescent="0.5">
      <c r="B3" s="9"/>
      <c r="C3" s="71" t="s">
        <v>44</v>
      </c>
      <c r="D3" s="72">
        <f>COUNTA(VMO!B6:B1000)</f>
        <v>4</v>
      </c>
      <c r="E3" s="10"/>
      <c r="F3" s="41" t="s">
        <v>98</v>
      </c>
      <c r="G3" s="76">
        <f>SUM(G6:G1000)</f>
        <v>0</v>
      </c>
      <c r="H3" s="76">
        <f>SUM(H6:H1000)</f>
        <v>0</v>
      </c>
      <c r="I3" s="77">
        <f>SUM(I6:I1000)</f>
        <v>0</v>
      </c>
      <c r="J3" s="11"/>
      <c r="K3" s="12"/>
      <c r="L3" s="13"/>
      <c r="M3" s="13"/>
      <c r="N3" s="14"/>
    </row>
    <row r="4" spans="2:14" ht="12.75" customHeight="1" x14ac:dyDescent="0.3"/>
    <row r="5" spans="2:14" s="4" customFormat="1" ht="42.6" customHeight="1" x14ac:dyDescent="0.3">
      <c r="B5" s="32" t="s">
        <v>30</v>
      </c>
      <c r="C5" s="32" t="s">
        <v>0</v>
      </c>
      <c r="D5" s="32" t="s">
        <v>25</v>
      </c>
      <c r="E5" s="32" t="s">
        <v>24</v>
      </c>
      <c r="F5" s="32" t="s">
        <v>31</v>
      </c>
      <c r="G5" s="32" t="s">
        <v>26</v>
      </c>
      <c r="H5" s="73" t="s">
        <v>99</v>
      </c>
      <c r="I5" s="73" t="s">
        <v>100</v>
      </c>
      <c r="J5" s="73" t="s">
        <v>33</v>
      </c>
      <c r="K5" s="32" t="s">
        <v>27</v>
      </c>
      <c r="L5" s="32" t="s">
        <v>28</v>
      </c>
      <c r="M5" s="32" t="s">
        <v>34</v>
      </c>
      <c r="N5" s="32" t="s">
        <v>29</v>
      </c>
    </row>
    <row r="6" spans="2:14" s="4" customFormat="1" ht="30" customHeight="1" x14ac:dyDescent="0.3">
      <c r="B6" s="34" t="s">
        <v>55</v>
      </c>
      <c r="C6" s="34"/>
      <c r="D6" s="34"/>
      <c r="E6" s="35"/>
      <c r="F6" s="36"/>
      <c r="G6" s="37"/>
      <c r="H6" s="37"/>
      <c r="I6" s="37"/>
      <c r="J6" s="37"/>
      <c r="K6" s="38"/>
      <c r="L6" s="39"/>
      <c r="M6" s="39"/>
      <c r="N6" s="40"/>
    </row>
    <row r="7" spans="2:14" s="4" customFormat="1" ht="30" customHeight="1" x14ac:dyDescent="0.3">
      <c r="B7" s="34" t="s">
        <v>56</v>
      </c>
      <c r="C7" s="34"/>
      <c r="D7" s="34"/>
      <c r="E7" s="35"/>
      <c r="F7" s="36"/>
      <c r="G7" s="37"/>
      <c r="H7" s="37"/>
      <c r="I7" s="37"/>
      <c r="J7" s="37"/>
      <c r="K7" s="38"/>
      <c r="L7" s="39"/>
      <c r="M7" s="39"/>
      <c r="N7" s="40"/>
    </row>
    <row r="8" spans="2:14" s="4" customFormat="1" ht="30" customHeight="1" x14ac:dyDescent="0.3">
      <c r="B8" s="34" t="s">
        <v>57</v>
      </c>
      <c r="C8" s="34"/>
      <c r="D8" s="34"/>
      <c r="E8" s="35"/>
      <c r="F8" s="36"/>
      <c r="G8" s="37"/>
      <c r="H8" s="37"/>
      <c r="I8" s="37"/>
      <c r="J8" s="37"/>
      <c r="K8" s="38"/>
      <c r="L8" s="39"/>
      <c r="M8" s="39"/>
      <c r="N8" s="40"/>
    </row>
    <row r="9" spans="2:14" s="4" customFormat="1" ht="30" customHeight="1" x14ac:dyDescent="0.3">
      <c r="B9" s="19" t="s">
        <v>58</v>
      </c>
      <c r="C9" s="23"/>
      <c r="D9" s="23"/>
      <c r="E9" s="23"/>
      <c r="F9" s="20"/>
      <c r="G9" s="21"/>
      <c r="H9" s="21"/>
      <c r="I9" s="21"/>
      <c r="J9" s="21"/>
      <c r="K9" s="22"/>
      <c r="L9" s="24"/>
      <c r="M9" s="24"/>
      <c r="N9" s="25"/>
    </row>
    <row r="10" spans="2:14" s="4" customFormat="1" ht="30" customHeight="1" x14ac:dyDescent="0.3">
      <c r="B10" s="19"/>
      <c r="C10" s="23"/>
      <c r="D10" s="23"/>
      <c r="E10" s="23"/>
      <c r="F10" s="20"/>
      <c r="G10" s="21"/>
      <c r="H10" s="21"/>
      <c r="I10" s="21"/>
      <c r="J10" s="21"/>
      <c r="K10" s="22"/>
      <c r="L10" s="24"/>
      <c r="M10" s="24"/>
      <c r="N10" s="25"/>
    </row>
    <row r="11" spans="2:14" s="4" customFormat="1" ht="30" customHeight="1" x14ac:dyDescent="0.3">
      <c r="B11" s="26"/>
      <c r="C11" s="23"/>
      <c r="D11" s="26"/>
      <c r="E11" s="26"/>
      <c r="F11" s="27"/>
      <c r="G11" s="28"/>
      <c r="H11" s="28"/>
      <c r="I11" s="28"/>
      <c r="J11" s="28"/>
      <c r="K11" s="29"/>
      <c r="L11" s="30"/>
      <c r="M11" s="30"/>
      <c r="N11" s="31"/>
    </row>
    <row r="12" spans="2:14" s="4" customFormat="1" ht="30" customHeight="1" x14ac:dyDescent="0.3">
      <c r="B12" s="26"/>
      <c r="C12" s="23"/>
      <c r="D12" s="26"/>
      <c r="E12" s="26"/>
      <c r="F12" s="27"/>
      <c r="G12" s="28"/>
      <c r="H12" s="28"/>
      <c r="I12" s="28"/>
      <c r="J12" s="28"/>
      <c r="K12" s="29"/>
      <c r="L12" s="30"/>
      <c r="M12" s="30"/>
      <c r="N12" s="31"/>
    </row>
    <row r="13" spans="2:14" s="4" customFormat="1" ht="30" customHeight="1" x14ac:dyDescent="0.3">
      <c r="B13" s="26"/>
      <c r="C13" s="23"/>
      <c r="D13" s="26"/>
      <c r="E13" s="26"/>
      <c r="F13" s="27"/>
      <c r="G13" s="28"/>
      <c r="H13" s="28"/>
      <c r="I13" s="28"/>
      <c r="J13" s="28"/>
      <c r="K13" s="29"/>
      <c r="L13" s="30"/>
      <c r="M13" s="30"/>
      <c r="N13" s="31"/>
    </row>
    <row r="14" spans="2:14" s="4" customFormat="1" ht="30" customHeight="1" x14ac:dyDescent="0.3">
      <c r="B14" s="26"/>
      <c r="C14" s="23"/>
      <c r="D14" s="26"/>
      <c r="E14" s="26"/>
      <c r="F14" s="27"/>
      <c r="G14" s="28"/>
      <c r="H14" s="28"/>
      <c r="I14" s="28"/>
      <c r="J14" s="28"/>
      <c r="K14" s="29"/>
      <c r="L14" s="30"/>
      <c r="M14" s="30"/>
      <c r="N14" s="31"/>
    </row>
    <row r="15" spans="2:14" s="4" customFormat="1" ht="30" customHeight="1" x14ac:dyDescent="0.3">
      <c r="B15" s="26"/>
      <c r="C15" s="23"/>
      <c r="D15" s="26"/>
      <c r="E15" s="26"/>
      <c r="F15" s="27"/>
      <c r="G15" s="28"/>
      <c r="H15" s="28"/>
      <c r="I15" s="28"/>
      <c r="J15" s="28"/>
      <c r="K15" s="29"/>
      <c r="L15" s="30"/>
      <c r="M15" s="30"/>
      <c r="N15" s="31"/>
    </row>
    <row r="16" spans="2:14" s="4" customFormat="1" ht="30" customHeight="1" x14ac:dyDescent="0.3">
      <c r="B16" s="26"/>
      <c r="C16" s="23"/>
      <c r="D16" s="26"/>
      <c r="E16" s="26"/>
      <c r="F16" s="27"/>
      <c r="G16" s="28"/>
      <c r="H16" s="28"/>
      <c r="I16" s="28"/>
      <c r="J16" s="28"/>
      <c r="K16" s="29"/>
      <c r="L16" s="30"/>
      <c r="M16" s="30"/>
      <c r="N16" s="31"/>
    </row>
    <row r="17" spans="2:14" s="4" customFormat="1" ht="30" customHeight="1" x14ac:dyDescent="0.3">
      <c r="B17" s="23"/>
      <c r="C17" s="23"/>
      <c r="D17" s="23"/>
      <c r="E17" s="23"/>
      <c r="F17" s="20"/>
      <c r="G17" s="21"/>
      <c r="H17" s="21"/>
      <c r="I17" s="21"/>
      <c r="J17" s="21"/>
      <c r="K17" s="22"/>
      <c r="L17" s="24"/>
      <c r="M17" s="24"/>
      <c r="N17" s="25"/>
    </row>
    <row r="18" spans="2:14" s="4" customFormat="1" ht="30" customHeight="1" x14ac:dyDescent="0.3">
      <c r="B18" s="23"/>
      <c r="C18" s="23"/>
      <c r="D18" s="23"/>
      <c r="E18" s="23"/>
      <c r="F18" s="20"/>
      <c r="G18" s="21"/>
      <c r="H18" s="21"/>
      <c r="I18" s="21"/>
      <c r="J18" s="21"/>
      <c r="K18" s="22"/>
      <c r="L18" s="24"/>
      <c r="M18" s="24"/>
      <c r="N18" s="25"/>
    </row>
    <row r="19" spans="2:14" s="4" customFormat="1" ht="30" customHeight="1" x14ac:dyDescent="0.3">
      <c r="B19" s="23"/>
      <c r="C19" s="23"/>
      <c r="D19" s="23"/>
      <c r="E19" s="23"/>
      <c r="F19" s="20"/>
      <c r="G19" s="21"/>
      <c r="H19" s="21"/>
      <c r="I19" s="21"/>
      <c r="J19" s="21"/>
      <c r="K19" s="22"/>
      <c r="L19" s="24"/>
      <c r="M19" s="24"/>
      <c r="N19" s="25"/>
    </row>
    <row r="20" spans="2:14" s="4" customFormat="1" ht="30" customHeight="1" x14ac:dyDescent="0.3">
      <c r="B20" s="23"/>
      <c r="C20" s="23"/>
      <c r="D20" s="23"/>
      <c r="E20" s="23"/>
      <c r="F20" s="20"/>
      <c r="G20" s="21"/>
      <c r="H20" s="21"/>
      <c r="I20" s="21"/>
      <c r="J20" s="21"/>
      <c r="K20" s="22"/>
      <c r="L20" s="24"/>
      <c r="M20" s="24"/>
      <c r="N20" s="25"/>
    </row>
    <row r="21" spans="2:14" s="4" customFormat="1" ht="30" customHeight="1" x14ac:dyDescent="0.3">
      <c r="B21" s="23"/>
      <c r="C21" s="23"/>
      <c r="D21" s="23"/>
      <c r="E21" s="23"/>
      <c r="F21" s="20"/>
      <c r="G21" s="21"/>
      <c r="H21" s="21"/>
      <c r="I21" s="21"/>
      <c r="J21" s="21"/>
      <c r="K21" s="22"/>
      <c r="L21" s="24"/>
      <c r="M21" s="24"/>
      <c r="N21" s="25"/>
    </row>
    <row r="22" spans="2:14" ht="24" customHeight="1" x14ac:dyDescent="0.3"/>
  </sheetData>
  <autoFilter ref="B5:N5"/>
  <conditionalFormatting sqref="B6:N21">
    <cfRule type="expression" dxfId="3" priority="1">
      <formula>"If(blnBinNo=""True"")"</formula>
    </cfRule>
  </conditionalFormatting>
  <conditionalFormatting sqref="L6:M21">
    <cfRule type="dataBar" priority="2">
      <dataBar>
        <cfvo type="min"/>
        <cfvo type="max"/>
        <color theme="2" tint="-0.34998626667073579"/>
      </dataBar>
      <extLst>
        <ext xmlns:x14="http://schemas.microsoft.com/office/spreadsheetml/2009/9/main" uri="{B025F937-C7B1-47D3-B67F-A62EFF666E3E}">
          <x14:id>{F875BA5B-578B-466A-9340-49E4C4A179DA}</x14:id>
        </ext>
      </extLst>
    </cfRule>
  </conditionalFormatting>
  <dataValidations count="4">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E5:E21">
      <formula1>BinNumber</formula1>
    </dataValidation>
    <dataValidation allowBlank="1" showInputMessage="1" showErrorMessage="1" prompt="Automatically calculated bin count" sqref="E3"/>
    <dataValidation allowBlank="1" showInputMessage="1" showErrorMessage="1" prompt="Automatically calculated number of inventory items based on their description" sqref="D3 B3 F3"/>
    <dataValidation allowBlank="1" showInputMessage="1" showErrorMessage="1" prompt="Automatically calculated total inventory value" sqref="G3:K3 N3"/>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F875BA5B-578B-466A-9340-49E4C4A179DA}">
            <x14:dataBar minLength="0" maxLength="100" gradient="0">
              <x14:cfvo type="autoMin"/>
              <x14:cfvo type="autoMax"/>
              <x14:negativeFillColor rgb="FFFF0000"/>
              <x14:axisColor rgb="FF000000"/>
            </x14:dataBar>
          </x14:cfRule>
          <xm:sqref>L6:M21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2"/>
  <sheetViews>
    <sheetView topLeftCell="C1" workbookViewId="0">
      <selection activeCell="H5" sqref="H5:I5"/>
    </sheetView>
  </sheetViews>
  <sheetFormatPr baseColWidth="10" defaultColWidth="8.88671875" defaultRowHeight="14.4" x14ac:dyDescent="0.3"/>
  <cols>
    <col min="1" max="1" width="1.6640625" customWidth="1"/>
    <col min="2" max="14" width="27.6640625" customWidth="1"/>
  </cols>
  <sheetData>
    <row r="1" spans="2:14" ht="50.1" customHeight="1" thickBot="1" x14ac:dyDescent="0.65">
      <c r="B1" s="46" t="s">
        <v>59</v>
      </c>
      <c r="C1" s="1"/>
      <c r="D1" s="1"/>
      <c r="E1" s="2"/>
      <c r="F1" s="3"/>
      <c r="G1" s="15"/>
      <c r="H1" s="15"/>
      <c r="I1" s="15"/>
      <c r="J1" s="15"/>
      <c r="K1" s="16"/>
      <c r="L1" s="17"/>
      <c r="M1" s="17"/>
      <c r="N1" s="18"/>
    </row>
    <row r="2" spans="2:14" ht="50.1" customHeight="1" thickBot="1" x14ac:dyDescent="0.4">
      <c r="B2" s="33" t="s">
        <v>1</v>
      </c>
      <c r="C2" s="42"/>
      <c r="D2" s="43"/>
      <c r="E2" s="4"/>
      <c r="F2" s="5"/>
      <c r="G2" s="6"/>
      <c r="H2" s="6"/>
      <c r="I2" s="6"/>
      <c r="J2" s="6"/>
      <c r="K2" s="7"/>
      <c r="L2" s="4"/>
      <c r="M2" s="4"/>
      <c r="N2" s="8"/>
    </row>
    <row r="3" spans="2:14" ht="30" customHeight="1" thickBot="1" x14ac:dyDescent="0.5">
      <c r="B3" s="9"/>
      <c r="C3" s="71" t="s">
        <v>44</v>
      </c>
      <c r="D3" s="72">
        <f>COUNTA(ACQUEDUC!B6:B1000)</f>
        <v>8</v>
      </c>
      <c r="E3" s="10"/>
      <c r="F3" s="41" t="s">
        <v>98</v>
      </c>
      <c r="G3" s="76">
        <f>SUM(G6:G1000)</f>
        <v>0</v>
      </c>
      <c r="H3" s="76">
        <f>SUM(H6:H1000)</f>
        <v>0</v>
      </c>
      <c r="I3" s="77">
        <f>SUM(I6:I1000)</f>
        <v>0</v>
      </c>
      <c r="J3" s="11"/>
      <c r="K3" s="12"/>
      <c r="L3" s="13"/>
      <c r="M3" s="13"/>
      <c r="N3" s="14"/>
    </row>
    <row r="4" spans="2:14" ht="12.75" customHeight="1" x14ac:dyDescent="0.3"/>
    <row r="5" spans="2:14" s="4" customFormat="1" ht="46.2" customHeight="1" x14ac:dyDescent="0.3">
      <c r="B5" s="32" t="s">
        <v>30</v>
      </c>
      <c r="C5" s="32" t="s">
        <v>0</v>
      </c>
      <c r="D5" s="32" t="s">
        <v>25</v>
      </c>
      <c r="E5" s="32" t="s">
        <v>24</v>
      </c>
      <c r="F5" s="32" t="s">
        <v>31</v>
      </c>
      <c r="G5" s="32" t="s">
        <v>26</v>
      </c>
      <c r="H5" s="73" t="s">
        <v>99</v>
      </c>
      <c r="I5" s="73" t="s">
        <v>100</v>
      </c>
      <c r="J5" s="73" t="s">
        <v>33</v>
      </c>
      <c r="K5" s="32" t="s">
        <v>27</v>
      </c>
      <c r="L5" s="32" t="s">
        <v>28</v>
      </c>
      <c r="M5" s="32" t="s">
        <v>34</v>
      </c>
      <c r="N5" s="32" t="s">
        <v>29</v>
      </c>
    </row>
    <row r="6" spans="2:14" s="4" customFormat="1" ht="30" customHeight="1" x14ac:dyDescent="0.3">
      <c r="B6" s="34" t="s">
        <v>66</v>
      </c>
      <c r="C6" s="34"/>
      <c r="D6" s="34"/>
      <c r="E6" s="35"/>
      <c r="F6" s="36"/>
      <c r="G6" s="37"/>
      <c r="H6" s="37"/>
      <c r="I6" s="37"/>
      <c r="J6" s="37"/>
      <c r="K6" s="38"/>
      <c r="L6" s="39"/>
      <c r="M6" s="39"/>
      <c r="N6" s="40"/>
    </row>
    <row r="7" spans="2:14" s="4" customFormat="1" ht="30" customHeight="1" x14ac:dyDescent="0.3">
      <c r="B7" s="34" t="s">
        <v>67</v>
      </c>
      <c r="C7" s="34"/>
      <c r="D7" s="34"/>
      <c r="E7" s="35"/>
      <c r="F7" s="36"/>
      <c r="G7" s="37"/>
      <c r="H7" s="37"/>
      <c r="I7" s="37"/>
      <c r="J7" s="37"/>
      <c r="K7" s="38"/>
      <c r="L7" s="39"/>
      <c r="M7" s="39"/>
      <c r="N7" s="40"/>
    </row>
    <row r="8" spans="2:14" s="4" customFormat="1" ht="30" customHeight="1" x14ac:dyDescent="0.3">
      <c r="B8" s="34" t="s">
        <v>60</v>
      </c>
      <c r="C8" s="34"/>
      <c r="D8" s="34"/>
      <c r="E8" s="35"/>
      <c r="F8" s="36"/>
      <c r="G8" s="37"/>
      <c r="H8" s="37"/>
      <c r="I8" s="37"/>
      <c r="J8" s="37"/>
      <c r="K8" s="38"/>
      <c r="L8" s="39"/>
      <c r="M8" s="39"/>
      <c r="N8" s="40"/>
    </row>
    <row r="9" spans="2:14" s="4" customFormat="1" ht="30" customHeight="1" x14ac:dyDescent="0.3">
      <c r="B9" s="34" t="s">
        <v>61</v>
      </c>
      <c r="C9" s="23"/>
      <c r="D9" s="23"/>
      <c r="E9" s="23"/>
      <c r="F9" s="20"/>
      <c r="G9" s="21"/>
      <c r="H9" s="21"/>
      <c r="I9" s="21"/>
      <c r="J9" s="21"/>
      <c r="K9" s="22"/>
      <c r="L9" s="24"/>
      <c r="M9" s="24"/>
      <c r="N9" s="25"/>
    </row>
    <row r="10" spans="2:14" s="4" customFormat="1" ht="30" customHeight="1" x14ac:dyDescent="0.3">
      <c r="B10" s="34" t="s">
        <v>62</v>
      </c>
      <c r="C10" s="23"/>
      <c r="D10" s="23"/>
      <c r="E10" s="23"/>
      <c r="F10" s="20"/>
      <c r="G10" s="21"/>
      <c r="H10" s="21"/>
      <c r="I10" s="21"/>
      <c r="J10" s="21"/>
      <c r="K10" s="22"/>
      <c r="L10" s="24"/>
      <c r="M10" s="24"/>
      <c r="N10" s="25"/>
    </row>
    <row r="11" spans="2:14" s="4" customFormat="1" ht="30" customHeight="1" x14ac:dyDescent="0.3">
      <c r="B11" s="34" t="s">
        <v>63</v>
      </c>
      <c r="C11" s="23"/>
      <c r="D11" s="26"/>
      <c r="E11" s="26"/>
      <c r="F11" s="27"/>
      <c r="G11" s="28"/>
      <c r="H11" s="28"/>
      <c r="I11" s="28"/>
      <c r="J11" s="28"/>
      <c r="K11" s="29"/>
      <c r="L11" s="30"/>
      <c r="M11" s="30"/>
      <c r="N11" s="31"/>
    </row>
    <row r="12" spans="2:14" s="4" customFormat="1" ht="30" customHeight="1" x14ac:dyDescent="0.3">
      <c r="B12" s="34" t="s">
        <v>64</v>
      </c>
      <c r="C12" s="23"/>
      <c r="D12" s="26"/>
      <c r="E12" s="26"/>
      <c r="F12" s="27"/>
      <c r="G12" s="28"/>
      <c r="H12" s="28"/>
      <c r="I12" s="28"/>
      <c r="J12" s="28"/>
      <c r="K12" s="29"/>
      <c r="L12" s="30"/>
      <c r="M12" s="30"/>
      <c r="N12" s="31"/>
    </row>
    <row r="13" spans="2:14" s="4" customFormat="1" ht="30" customHeight="1" x14ac:dyDescent="0.3">
      <c r="B13" s="34" t="s">
        <v>65</v>
      </c>
      <c r="C13" s="23"/>
      <c r="D13" s="26"/>
      <c r="E13" s="26"/>
      <c r="F13" s="27"/>
      <c r="G13" s="28"/>
      <c r="H13" s="28"/>
      <c r="I13" s="28"/>
      <c r="J13" s="28"/>
      <c r="K13" s="29"/>
      <c r="L13" s="30"/>
      <c r="M13" s="30"/>
      <c r="N13" s="31"/>
    </row>
    <row r="14" spans="2:14" s="4" customFormat="1" ht="30" customHeight="1" x14ac:dyDescent="0.3">
      <c r="B14" s="34"/>
      <c r="C14" s="23"/>
      <c r="D14" s="26"/>
      <c r="E14" s="26"/>
      <c r="F14" s="27"/>
      <c r="G14" s="28"/>
      <c r="H14" s="28"/>
      <c r="I14" s="28"/>
      <c r="J14" s="28"/>
      <c r="K14" s="29"/>
      <c r="L14" s="30"/>
      <c r="M14" s="30"/>
      <c r="N14" s="31"/>
    </row>
    <row r="15" spans="2:14" s="4" customFormat="1" ht="30" customHeight="1" x14ac:dyDescent="0.3">
      <c r="B15" s="26"/>
      <c r="C15" s="23"/>
      <c r="D15" s="26"/>
      <c r="E15" s="26"/>
      <c r="F15" s="27"/>
      <c r="G15" s="28"/>
      <c r="H15" s="28"/>
      <c r="I15" s="28"/>
      <c r="J15" s="28"/>
      <c r="K15" s="29"/>
      <c r="L15" s="30"/>
      <c r="M15" s="30"/>
      <c r="N15" s="31"/>
    </row>
    <row r="16" spans="2:14" s="4" customFormat="1" ht="30" customHeight="1" x14ac:dyDescent="0.3">
      <c r="B16" s="26"/>
      <c r="C16" s="23"/>
      <c r="D16" s="26"/>
      <c r="E16" s="26"/>
      <c r="F16" s="27"/>
      <c r="G16" s="28"/>
      <c r="H16" s="28"/>
      <c r="I16" s="28"/>
      <c r="J16" s="28"/>
      <c r="K16" s="29"/>
      <c r="L16" s="30"/>
      <c r="M16" s="30"/>
      <c r="N16" s="31"/>
    </row>
    <row r="17" spans="2:14" s="4" customFormat="1" ht="30" customHeight="1" x14ac:dyDescent="0.3">
      <c r="B17" s="23"/>
      <c r="C17" s="23"/>
      <c r="D17" s="23"/>
      <c r="E17" s="23"/>
      <c r="F17" s="20" t="str">
        <f>IFERROR(VLOOKUP([1]!TCARegister[[#This Row],[Column4]],#REF!,3,FALSE),"")</f>
        <v/>
      </c>
      <c r="G17" s="21"/>
      <c r="H17" s="21"/>
      <c r="I17" s="21"/>
      <c r="J17" s="21"/>
      <c r="K17" s="22"/>
      <c r="L17" s="24"/>
      <c r="M17" s="24"/>
      <c r="N17" s="25"/>
    </row>
    <row r="18" spans="2:14" s="4" customFormat="1" ht="30" customHeight="1" x14ac:dyDescent="0.3">
      <c r="B18" s="23"/>
      <c r="C18" s="23"/>
      <c r="D18" s="23"/>
      <c r="E18" s="23"/>
      <c r="F18" s="20" t="str">
        <f>IFERROR(VLOOKUP([1]!TCARegister[[#This Row],[Column4]],#REF!,3,FALSE),"")</f>
        <v/>
      </c>
      <c r="G18" s="21"/>
      <c r="H18" s="21"/>
      <c r="I18" s="21"/>
      <c r="J18" s="21"/>
      <c r="K18" s="22"/>
      <c r="L18" s="24"/>
      <c r="M18" s="24"/>
      <c r="N18" s="25"/>
    </row>
    <row r="19" spans="2:14" s="4" customFormat="1" ht="30" customHeight="1" x14ac:dyDescent="0.3">
      <c r="B19" s="23"/>
      <c r="C19" s="23"/>
      <c r="D19" s="23"/>
      <c r="E19" s="23"/>
      <c r="F19" s="20" t="str">
        <f>IFERROR(VLOOKUP([1]!TCARegister[[#This Row],[Column4]],#REF!,3,FALSE),"")</f>
        <v/>
      </c>
      <c r="G19" s="21"/>
      <c r="H19" s="21"/>
      <c r="I19" s="21"/>
      <c r="J19" s="21"/>
      <c r="K19" s="22"/>
      <c r="L19" s="24"/>
      <c r="M19" s="24"/>
      <c r="N19" s="25"/>
    </row>
    <row r="20" spans="2:14" s="4" customFormat="1" ht="30" customHeight="1" x14ac:dyDescent="0.3">
      <c r="B20" s="23"/>
      <c r="C20" s="23"/>
      <c r="D20" s="23"/>
      <c r="E20" s="23"/>
      <c r="F20" s="20" t="str">
        <f>IFERROR(VLOOKUP([1]!TCARegister[[#This Row],[Column4]],#REF!,3,FALSE),"")</f>
        <v/>
      </c>
      <c r="G20" s="21"/>
      <c r="H20" s="21"/>
      <c r="I20" s="21"/>
      <c r="J20" s="21"/>
      <c r="K20" s="22"/>
      <c r="L20" s="24"/>
      <c r="M20" s="24"/>
      <c r="N20" s="25"/>
    </row>
    <row r="21" spans="2:14" s="4" customFormat="1" ht="30" customHeight="1" x14ac:dyDescent="0.3">
      <c r="B21" s="23"/>
      <c r="C21" s="23"/>
      <c r="D21" s="23"/>
      <c r="E21" s="23"/>
      <c r="F21" s="20" t="str">
        <f>IFERROR(VLOOKUP([1]!TCARegister[[#This Row],[Column4]],#REF!,3,FALSE),"")</f>
        <v/>
      </c>
      <c r="G21" s="21"/>
      <c r="H21" s="21"/>
      <c r="I21" s="21"/>
      <c r="J21" s="21"/>
      <c r="K21" s="22"/>
      <c r="L21" s="24"/>
      <c r="M21" s="24"/>
      <c r="N21" s="25"/>
    </row>
    <row r="22" spans="2:14" ht="24" customHeight="1" x14ac:dyDescent="0.3"/>
  </sheetData>
  <autoFilter ref="B5:N5"/>
  <conditionalFormatting sqref="B6:N21">
    <cfRule type="expression" dxfId="2" priority="1">
      <formula>"If(blnBinNo=""True"")"</formula>
    </cfRule>
  </conditionalFormatting>
  <conditionalFormatting sqref="L6:M21">
    <cfRule type="dataBar" priority="2">
      <dataBar>
        <cfvo type="min"/>
        <cfvo type="max"/>
        <color theme="2" tint="-0.34998626667073579"/>
      </dataBar>
      <extLst>
        <ext xmlns:x14="http://schemas.microsoft.com/office/spreadsheetml/2009/9/main" uri="{B025F937-C7B1-47D3-B67F-A62EFF666E3E}">
          <x14:id>{5A7DDF0B-0370-47FB-A5A5-1E222D648140}</x14:id>
        </ext>
      </extLst>
    </cfRule>
  </conditionalFormatting>
  <dataValidations count="4">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E5:E21">
      <formula1>BinNumber</formula1>
    </dataValidation>
    <dataValidation allowBlank="1" showInputMessage="1" showErrorMessage="1" prompt="Automatically calculated bin count" sqref="E3"/>
    <dataValidation allowBlank="1" showInputMessage="1" showErrorMessage="1" prompt="Automatically calculated number of inventory items based on their description" sqref="D3 B3 F3"/>
    <dataValidation allowBlank="1" showInputMessage="1" showErrorMessage="1" prompt="Automatically calculated total inventory value" sqref="G3:K3 N3"/>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5A7DDF0B-0370-47FB-A5A5-1E222D648140}">
            <x14:dataBar minLength="0" maxLength="100" gradient="0">
              <x14:cfvo type="autoMin"/>
              <x14:cfvo type="autoMax"/>
              <x14:negativeFillColor rgb="FFFF0000"/>
              <x14:axisColor rgb="FF000000"/>
            </x14:dataBar>
          </x14:cfRule>
          <xm:sqref>L6:M21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2"/>
  <sheetViews>
    <sheetView topLeftCell="H1" workbookViewId="0">
      <selection activeCell="H5" sqref="H5:I5"/>
    </sheetView>
  </sheetViews>
  <sheetFormatPr baseColWidth="10" defaultColWidth="8.88671875" defaultRowHeight="14.4" x14ac:dyDescent="0.3"/>
  <cols>
    <col min="1" max="1" width="1.6640625" customWidth="1"/>
    <col min="2" max="14" width="27.6640625" customWidth="1"/>
  </cols>
  <sheetData>
    <row r="1" spans="2:14" ht="50.1" customHeight="1" thickBot="1" x14ac:dyDescent="0.65">
      <c r="B1" s="46" t="s">
        <v>68</v>
      </c>
      <c r="C1" s="1"/>
      <c r="D1" s="1"/>
      <c r="E1" s="2"/>
      <c r="F1" s="3"/>
      <c r="G1" s="15"/>
      <c r="H1" s="15"/>
      <c r="I1" s="15"/>
      <c r="J1" s="15"/>
      <c r="K1" s="16"/>
      <c r="L1" s="17"/>
      <c r="M1" s="17"/>
      <c r="N1" s="18"/>
    </row>
    <row r="2" spans="2:14" ht="50.1" customHeight="1" thickBot="1" x14ac:dyDescent="0.4">
      <c r="B2" s="33" t="s">
        <v>1</v>
      </c>
      <c r="C2" s="42"/>
      <c r="D2" s="43"/>
      <c r="E2" s="4"/>
      <c r="F2" s="5"/>
      <c r="G2" s="6"/>
      <c r="H2" s="6"/>
      <c r="I2" s="6"/>
      <c r="J2" s="6"/>
      <c r="K2" s="7"/>
      <c r="L2" s="4"/>
      <c r="M2" s="4"/>
      <c r="N2" s="8"/>
    </row>
    <row r="3" spans="2:14" ht="30" customHeight="1" thickBot="1" x14ac:dyDescent="0.5">
      <c r="B3" s="9"/>
      <c r="C3" s="71" t="s">
        <v>44</v>
      </c>
      <c r="D3" s="72">
        <f>COUNTA(ÉGOÛTS!B6:B1000)</f>
        <v>3</v>
      </c>
      <c r="E3" s="10"/>
      <c r="F3" s="41" t="s">
        <v>98</v>
      </c>
      <c r="G3" s="76">
        <f>SUM(G6:G1000)</f>
        <v>0</v>
      </c>
      <c r="H3" s="76">
        <f>SUM(H6:H1000)</f>
        <v>0</v>
      </c>
      <c r="I3" s="77">
        <f>SUM(I6:I1000)</f>
        <v>0</v>
      </c>
      <c r="J3" s="11"/>
      <c r="K3" s="12"/>
      <c r="L3" s="13"/>
      <c r="M3" s="13"/>
      <c r="N3" s="14"/>
    </row>
    <row r="4" spans="2:14" ht="12.75" customHeight="1" x14ac:dyDescent="0.3"/>
    <row r="5" spans="2:14" s="4" customFormat="1" ht="46.2" customHeight="1" x14ac:dyDescent="0.3">
      <c r="B5" s="32" t="s">
        <v>30</v>
      </c>
      <c r="C5" s="32" t="s">
        <v>0</v>
      </c>
      <c r="D5" s="32" t="s">
        <v>25</v>
      </c>
      <c r="E5" s="32" t="s">
        <v>24</v>
      </c>
      <c r="F5" s="32" t="s">
        <v>31</v>
      </c>
      <c r="G5" s="32" t="s">
        <v>26</v>
      </c>
      <c r="H5" s="73" t="s">
        <v>99</v>
      </c>
      <c r="I5" s="73" t="s">
        <v>100</v>
      </c>
      <c r="J5" s="73" t="s">
        <v>33</v>
      </c>
      <c r="K5" s="32" t="s">
        <v>27</v>
      </c>
      <c r="L5" s="32" t="s">
        <v>28</v>
      </c>
      <c r="M5" s="32" t="s">
        <v>34</v>
      </c>
      <c r="N5" s="32" t="s">
        <v>29</v>
      </c>
    </row>
    <row r="6" spans="2:14" s="4" customFormat="1" ht="30" customHeight="1" x14ac:dyDescent="0.3">
      <c r="B6" s="34" t="s">
        <v>69</v>
      </c>
      <c r="C6" s="34"/>
      <c r="D6" s="34"/>
      <c r="E6" s="35"/>
      <c r="F6" s="36"/>
      <c r="G6" s="37"/>
      <c r="H6" s="37"/>
      <c r="I6" s="37"/>
      <c r="J6" s="37"/>
      <c r="K6" s="38"/>
      <c r="L6" s="39"/>
      <c r="M6" s="39"/>
      <c r="N6" s="40"/>
    </row>
    <row r="7" spans="2:14" s="4" customFormat="1" ht="30" customHeight="1" x14ac:dyDescent="0.3">
      <c r="B7" s="34" t="s">
        <v>70</v>
      </c>
      <c r="C7" s="34"/>
      <c r="D7" s="34"/>
      <c r="E7" s="35"/>
      <c r="F7" s="36"/>
      <c r="G7" s="37"/>
      <c r="H7" s="37"/>
      <c r="I7" s="37"/>
      <c r="J7" s="37"/>
      <c r="K7" s="38"/>
      <c r="L7" s="39"/>
      <c r="M7" s="39"/>
      <c r="N7" s="40"/>
    </row>
    <row r="8" spans="2:14" s="4" customFormat="1" ht="30" customHeight="1" x14ac:dyDescent="0.3">
      <c r="B8" s="34" t="s">
        <v>71</v>
      </c>
      <c r="C8" s="34"/>
      <c r="D8" s="34"/>
      <c r="E8" s="35"/>
      <c r="F8" s="36"/>
      <c r="G8" s="37"/>
      <c r="H8" s="37"/>
      <c r="I8" s="37"/>
      <c r="J8" s="37"/>
      <c r="K8" s="38"/>
      <c r="L8" s="39"/>
      <c r="M8" s="39"/>
      <c r="N8" s="40"/>
    </row>
    <row r="9" spans="2:14" s="4" customFormat="1" ht="30" customHeight="1" x14ac:dyDescent="0.3">
      <c r="B9" s="19"/>
      <c r="C9" s="23"/>
      <c r="D9" s="23"/>
      <c r="E9" s="23"/>
      <c r="F9" s="20"/>
      <c r="G9" s="21"/>
      <c r="H9" s="21"/>
      <c r="I9" s="21"/>
      <c r="J9" s="21"/>
      <c r="K9" s="22"/>
      <c r="L9" s="24"/>
      <c r="M9" s="24"/>
      <c r="N9" s="25"/>
    </row>
    <row r="10" spans="2:14" s="4" customFormat="1" ht="30" customHeight="1" x14ac:dyDescent="0.3">
      <c r="B10" s="19"/>
      <c r="C10" s="23"/>
      <c r="D10" s="23"/>
      <c r="E10" s="23"/>
      <c r="F10" s="20"/>
      <c r="G10" s="21"/>
      <c r="H10" s="21"/>
      <c r="I10" s="21"/>
      <c r="J10" s="21"/>
      <c r="K10" s="22"/>
      <c r="L10" s="24"/>
      <c r="M10" s="24"/>
      <c r="N10" s="25"/>
    </row>
    <row r="11" spans="2:14" s="4" customFormat="1" ht="30" customHeight="1" x14ac:dyDescent="0.3">
      <c r="B11" s="26"/>
      <c r="C11" s="23"/>
      <c r="D11" s="26"/>
      <c r="E11" s="26"/>
      <c r="F11" s="27"/>
      <c r="G11" s="28"/>
      <c r="H11" s="28"/>
      <c r="I11" s="28"/>
      <c r="J11" s="28"/>
      <c r="K11" s="29"/>
      <c r="L11" s="30"/>
      <c r="M11" s="30"/>
      <c r="N11" s="31"/>
    </row>
    <row r="12" spans="2:14" s="4" customFormat="1" ht="30" customHeight="1" x14ac:dyDescent="0.3">
      <c r="B12" s="26"/>
      <c r="C12" s="23"/>
      <c r="D12" s="26"/>
      <c r="E12" s="26"/>
      <c r="F12" s="27"/>
      <c r="G12" s="28"/>
      <c r="H12" s="28"/>
      <c r="I12" s="28"/>
      <c r="J12" s="28"/>
      <c r="K12" s="29"/>
      <c r="L12" s="30"/>
      <c r="M12" s="30"/>
      <c r="N12" s="31"/>
    </row>
    <row r="13" spans="2:14" s="4" customFormat="1" ht="30" customHeight="1" x14ac:dyDescent="0.3">
      <c r="B13" s="26"/>
      <c r="C13" s="23"/>
      <c r="D13" s="26"/>
      <c r="E13" s="26"/>
      <c r="F13" s="27"/>
      <c r="G13" s="28"/>
      <c r="H13" s="28"/>
      <c r="I13" s="28"/>
      <c r="J13" s="28"/>
      <c r="K13" s="29"/>
      <c r="L13" s="30"/>
      <c r="M13" s="30"/>
      <c r="N13" s="31"/>
    </row>
    <row r="14" spans="2:14" s="4" customFormat="1" ht="30" customHeight="1" x14ac:dyDescent="0.3">
      <c r="B14" s="26"/>
      <c r="C14" s="23"/>
      <c r="D14" s="26"/>
      <c r="E14" s="26"/>
      <c r="F14" s="27"/>
      <c r="G14" s="28"/>
      <c r="H14" s="28"/>
      <c r="I14" s="28"/>
      <c r="J14" s="28"/>
      <c r="K14" s="29"/>
      <c r="L14" s="30"/>
      <c r="M14" s="30"/>
      <c r="N14" s="31"/>
    </row>
    <row r="15" spans="2:14" s="4" customFormat="1" ht="30" customHeight="1" x14ac:dyDescent="0.3">
      <c r="B15" s="26"/>
      <c r="C15" s="23"/>
      <c r="D15" s="26"/>
      <c r="E15" s="26"/>
      <c r="F15" s="27"/>
      <c r="G15" s="28"/>
      <c r="H15" s="28"/>
      <c r="I15" s="28"/>
      <c r="J15" s="28"/>
      <c r="K15" s="29"/>
      <c r="L15" s="30"/>
      <c r="M15" s="30"/>
      <c r="N15" s="31"/>
    </row>
    <row r="16" spans="2:14" s="4" customFormat="1" ht="30" customHeight="1" x14ac:dyDescent="0.3">
      <c r="B16" s="26"/>
      <c r="C16" s="23"/>
      <c r="D16" s="26"/>
      <c r="E16" s="26"/>
      <c r="F16" s="27"/>
      <c r="G16" s="28"/>
      <c r="H16" s="28"/>
      <c r="I16" s="28"/>
      <c r="J16" s="28"/>
      <c r="K16" s="29"/>
      <c r="L16" s="30"/>
      <c r="M16" s="30"/>
      <c r="N16" s="31"/>
    </row>
    <row r="17" spans="2:14" s="4" customFormat="1" ht="30" customHeight="1" x14ac:dyDescent="0.3">
      <c r="B17" s="23"/>
      <c r="C17" s="23"/>
      <c r="D17" s="23"/>
      <c r="E17" s="23"/>
      <c r="F17" s="20"/>
      <c r="G17" s="21"/>
      <c r="H17" s="21"/>
      <c r="I17" s="21"/>
      <c r="J17" s="21"/>
      <c r="K17" s="22"/>
      <c r="L17" s="24"/>
      <c r="M17" s="24"/>
      <c r="N17" s="25"/>
    </row>
    <row r="18" spans="2:14" s="4" customFormat="1" ht="30" customHeight="1" x14ac:dyDescent="0.3">
      <c r="B18" s="23"/>
      <c r="C18" s="23"/>
      <c r="D18" s="23"/>
      <c r="E18" s="23"/>
      <c r="F18" s="20"/>
      <c r="G18" s="21"/>
      <c r="H18" s="21"/>
      <c r="I18" s="21"/>
      <c r="J18" s="21"/>
      <c r="K18" s="22"/>
      <c r="L18" s="24"/>
      <c r="M18" s="24"/>
      <c r="N18" s="25"/>
    </row>
    <row r="19" spans="2:14" s="4" customFormat="1" ht="30" customHeight="1" x14ac:dyDescent="0.3">
      <c r="B19" s="23"/>
      <c r="C19" s="23"/>
      <c r="D19" s="23"/>
      <c r="E19" s="23"/>
      <c r="F19" s="20"/>
      <c r="G19" s="21"/>
      <c r="H19" s="21"/>
      <c r="I19" s="21"/>
      <c r="J19" s="21"/>
      <c r="K19" s="22"/>
      <c r="L19" s="24"/>
      <c r="M19" s="24"/>
      <c r="N19" s="25"/>
    </row>
    <row r="20" spans="2:14" s="4" customFormat="1" ht="30" customHeight="1" x14ac:dyDescent="0.3">
      <c r="B20" s="23"/>
      <c r="C20" s="23"/>
      <c r="D20" s="23"/>
      <c r="E20" s="23"/>
      <c r="F20" s="20"/>
      <c r="G20" s="21"/>
      <c r="H20" s="21"/>
      <c r="I20" s="21"/>
      <c r="J20" s="21"/>
      <c r="K20" s="22"/>
      <c r="L20" s="24"/>
      <c r="M20" s="24"/>
      <c r="N20" s="25"/>
    </row>
    <row r="21" spans="2:14" s="4" customFormat="1" ht="30" customHeight="1" x14ac:dyDescent="0.3">
      <c r="B21" s="23"/>
      <c r="C21" s="23"/>
      <c r="D21" s="23"/>
      <c r="E21" s="23"/>
      <c r="F21" s="20"/>
      <c r="G21" s="21"/>
      <c r="H21" s="21"/>
      <c r="I21" s="21"/>
      <c r="J21" s="21"/>
      <c r="K21" s="22"/>
      <c r="L21" s="24"/>
      <c r="M21" s="24"/>
      <c r="N21" s="25"/>
    </row>
    <row r="22" spans="2:14" ht="24" customHeight="1" x14ac:dyDescent="0.3"/>
  </sheetData>
  <autoFilter ref="B5:N5"/>
  <conditionalFormatting sqref="B6:N21">
    <cfRule type="expression" dxfId="1" priority="1">
      <formula>"If(blnBinNo=""True"")"</formula>
    </cfRule>
  </conditionalFormatting>
  <conditionalFormatting sqref="L6:M21">
    <cfRule type="dataBar" priority="2">
      <dataBar>
        <cfvo type="min"/>
        <cfvo type="max"/>
        <color theme="2" tint="-0.34998626667073579"/>
      </dataBar>
      <extLst>
        <ext xmlns:x14="http://schemas.microsoft.com/office/spreadsheetml/2009/9/main" uri="{B025F937-C7B1-47D3-B67F-A62EFF666E3E}">
          <x14:id>{94AD8B75-8DFC-4357-80DB-EF983008E3E7}</x14:id>
        </ext>
      </extLst>
    </cfRule>
  </conditionalFormatting>
  <dataValidations count="4">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E5:E21">
      <formula1>BinNumber</formula1>
    </dataValidation>
    <dataValidation allowBlank="1" showInputMessage="1" showErrorMessage="1" prompt="Automatically calculated bin count" sqref="E3"/>
    <dataValidation allowBlank="1" showInputMessage="1" showErrorMessage="1" prompt="Automatically calculated number of inventory items based on their description" sqref="D3 B3 F3"/>
    <dataValidation allowBlank="1" showInputMessage="1" showErrorMessage="1" prompt="Automatically calculated total inventory value" sqref="G3:K3 N3"/>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94AD8B75-8DFC-4357-80DB-EF983008E3E7}">
            <x14:dataBar minLength="0" maxLength="100" gradient="0">
              <x14:cfvo type="autoMin"/>
              <x14:cfvo type="autoMax"/>
              <x14:negativeFillColor rgb="FFFF0000"/>
              <x14:axisColor rgb="FF000000"/>
            </x14:dataBar>
          </x14:cfRule>
          <xm:sqref>L6:M21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22"/>
  <sheetViews>
    <sheetView tabSelected="1" topLeftCell="H3" workbookViewId="0">
      <selection activeCell="G9" sqref="G9"/>
    </sheetView>
  </sheetViews>
  <sheetFormatPr baseColWidth="10" defaultColWidth="8.88671875" defaultRowHeight="14.4" x14ac:dyDescent="0.3"/>
  <cols>
    <col min="1" max="1" width="1.6640625" customWidth="1"/>
    <col min="2" max="14" width="27.6640625" customWidth="1"/>
  </cols>
  <sheetData>
    <row r="1" spans="2:14" ht="50.1" customHeight="1" thickBot="1" x14ac:dyDescent="0.65">
      <c r="B1" s="46" t="s">
        <v>54</v>
      </c>
      <c r="C1" s="1"/>
      <c r="D1" s="1"/>
      <c r="E1" s="2"/>
      <c r="F1" s="3"/>
      <c r="G1" s="15"/>
      <c r="H1" s="15"/>
      <c r="I1" s="15"/>
      <c r="J1" s="15"/>
      <c r="K1" s="16"/>
      <c r="L1" s="17"/>
      <c r="M1" s="17"/>
      <c r="N1" s="18"/>
    </row>
    <row r="2" spans="2:14" ht="50.1" customHeight="1" thickBot="1" x14ac:dyDescent="0.4">
      <c r="B2" s="33" t="s">
        <v>1</v>
      </c>
      <c r="C2" s="42"/>
      <c r="D2" s="43"/>
      <c r="E2" s="4"/>
      <c r="F2" s="5"/>
      <c r="G2" s="6"/>
      <c r="H2" s="6"/>
      <c r="I2" s="6"/>
      <c r="J2" s="6"/>
      <c r="K2" s="7"/>
      <c r="L2" s="4"/>
      <c r="M2" s="4"/>
      <c r="N2" s="8"/>
    </row>
    <row r="3" spans="2:14" ht="30" customHeight="1" thickBot="1" x14ac:dyDescent="0.5">
      <c r="B3" s="9"/>
      <c r="C3" s="71" t="s">
        <v>44</v>
      </c>
      <c r="D3" s="72">
        <f>COUNTA(Exemple!B6:B1000)</f>
        <v>4</v>
      </c>
      <c r="E3" s="10"/>
      <c r="F3" s="41" t="s">
        <v>98</v>
      </c>
      <c r="G3" s="76">
        <f>SUM(G6:G1000)</f>
        <v>65000</v>
      </c>
      <c r="H3" s="76">
        <f>SUM(H6:H1000)</f>
        <v>0</v>
      </c>
      <c r="I3" s="77">
        <f>SUM(I6:I1000)</f>
        <v>0</v>
      </c>
      <c r="J3" s="11"/>
      <c r="K3" s="12"/>
      <c r="L3" s="13"/>
      <c r="M3" s="13"/>
      <c r="N3" s="14"/>
    </row>
    <row r="4" spans="2:14" ht="12.75" customHeight="1" x14ac:dyDescent="0.3"/>
    <row r="5" spans="2:14" s="4" customFormat="1" ht="42" customHeight="1" x14ac:dyDescent="0.3">
      <c r="B5" s="32" t="s">
        <v>30</v>
      </c>
      <c r="C5" s="32" t="s">
        <v>0</v>
      </c>
      <c r="D5" s="32" t="s">
        <v>25</v>
      </c>
      <c r="E5" s="32" t="s">
        <v>24</v>
      </c>
      <c r="F5" s="32" t="s">
        <v>31</v>
      </c>
      <c r="G5" s="32" t="s">
        <v>26</v>
      </c>
      <c r="H5" s="73" t="s">
        <v>99</v>
      </c>
      <c r="I5" s="73" t="s">
        <v>100</v>
      </c>
      <c r="J5" s="73" t="s">
        <v>33</v>
      </c>
      <c r="K5" s="32" t="s">
        <v>27</v>
      </c>
      <c r="L5" s="32" t="s">
        <v>28</v>
      </c>
      <c r="M5" s="32" t="s">
        <v>34</v>
      </c>
      <c r="N5" s="32" t="s">
        <v>29</v>
      </c>
    </row>
    <row r="6" spans="2:14" s="4" customFormat="1" ht="30" customHeight="1" x14ac:dyDescent="0.3">
      <c r="B6" s="34" t="s">
        <v>55</v>
      </c>
      <c r="C6" s="34" t="s">
        <v>72</v>
      </c>
      <c r="D6" s="34" t="s">
        <v>75</v>
      </c>
      <c r="E6" s="35">
        <v>39448</v>
      </c>
      <c r="F6" s="36">
        <v>10</v>
      </c>
      <c r="G6" s="75">
        <v>30000</v>
      </c>
      <c r="H6" s="37" t="s">
        <v>88</v>
      </c>
      <c r="I6" s="37" t="s">
        <v>89</v>
      </c>
      <c r="J6" s="37" t="s">
        <v>85</v>
      </c>
      <c r="K6" s="38">
        <v>1</v>
      </c>
      <c r="L6" s="39" t="s">
        <v>92</v>
      </c>
      <c r="M6" s="39" t="s">
        <v>93</v>
      </c>
      <c r="N6" s="40">
        <v>42384</v>
      </c>
    </row>
    <row r="7" spans="2:14" s="4" customFormat="1" ht="30" customHeight="1" x14ac:dyDescent="0.3">
      <c r="B7" s="34" t="s">
        <v>56</v>
      </c>
      <c r="C7" s="34" t="s">
        <v>73</v>
      </c>
      <c r="D7" s="34" t="s">
        <v>75</v>
      </c>
      <c r="E7" s="35">
        <v>37408</v>
      </c>
      <c r="F7" s="36">
        <v>15</v>
      </c>
      <c r="G7" s="75">
        <v>25000</v>
      </c>
      <c r="H7" s="37" t="s">
        <v>89</v>
      </c>
      <c r="I7" s="37" t="s">
        <v>86</v>
      </c>
      <c r="J7" s="37" t="s">
        <v>87</v>
      </c>
      <c r="K7" s="38" t="s">
        <v>90</v>
      </c>
      <c r="L7" s="39" t="s">
        <v>91</v>
      </c>
      <c r="M7" s="39" t="s">
        <v>93</v>
      </c>
      <c r="N7" s="40">
        <v>42384</v>
      </c>
    </row>
    <row r="8" spans="2:14" s="4" customFormat="1" ht="30" customHeight="1" x14ac:dyDescent="0.3">
      <c r="B8" s="34" t="s">
        <v>57</v>
      </c>
      <c r="C8" s="34" t="s">
        <v>74</v>
      </c>
      <c r="D8" s="34" t="s">
        <v>76</v>
      </c>
      <c r="E8" s="35">
        <v>42292</v>
      </c>
      <c r="F8" s="36">
        <v>4</v>
      </c>
      <c r="G8" s="75">
        <v>10000</v>
      </c>
      <c r="H8" s="37" t="s">
        <v>89</v>
      </c>
      <c r="I8" s="37" t="s">
        <v>89</v>
      </c>
      <c r="J8" s="37"/>
      <c r="K8" s="38">
        <v>1</v>
      </c>
      <c r="L8" s="39" t="s">
        <v>101</v>
      </c>
      <c r="M8" s="39" t="s">
        <v>93</v>
      </c>
      <c r="N8" s="40">
        <v>42384</v>
      </c>
    </row>
    <row r="9" spans="2:14" s="4" customFormat="1" ht="30" customHeight="1" x14ac:dyDescent="0.3">
      <c r="B9" s="19" t="s">
        <v>58</v>
      </c>
      <c r="C9" s="23" t="s">
        <v>84</v>
      </c>
      <c r="D9" s="23"/>
      <c r="E9" s="23"/>
      <c r="F9" s="20" t="str">
        <f>IFERROR(VLOOKUP([1]!TCARegister[[#This Row],[Column4]],#REF!,3,FALSE),"")</f>
        <v/>
      </c>
      <c r="G9" s="21"/>
      <c r="H9" s="21"/>
      <c r="I9" s="21"/>
      <c r="J9" s="21"/>
      <c r="K9" s="22"/>
      <c r="L9" s="24"/>
      <c r="M9" s="24"/>
      <c r="N9" s="25"/>
    </row>
    <row r="10" spans="2:14" s="4" customFormat="1" ht="30" customHeight="1" x14ac:dyDescent="0.3">
      <c r="B10" s="19"/>
      <c r="C10" s="23" t="s">
        <v>77</v>
      </c>
      <c r="D10" s="23"/>
      <c r="E10" s="23"/>
      <c r="F10" s="20" t="str">
        <f>IFERROR(VLOOKUP([1]!TCARegister[[#This Row],[Column4]],#REF!,3,FALSE),"")</f>
        <v/>
      </c>
      <c r="G10" s="21"/>
      <c r="H10" s="21"/>
      <c r="I10" s="21"/>
      <c r="J10" s="21"/>
      <c r="K10" s="22"/>
      <c r="L10" s="24"/>
      <c r="M10" s="24"/>
      <c r="N10" s="25"/>
    </row>
    <row r="11" spans="2:14" s="4" customFormat="1" ht="30" customHeight="1" x14ac:dyDescent="0.3">
      <c r="B11" s="26"/>
      <c r="C11" s="23" t="s">
        <v>78</v>
      </c>
      <c r="D11" s="26"/>
      <c r="E11" s="26"/>
      <c r="F11" s="27" t="str">
        <f>IFERROR(VLOOKUP([1]!TCARegister[[#This Row],[Column4]],#REF!,3,FALSE),"")</f>
        <v/>
      </c>
      <c r="G11" s="28"/>
      <c r="H11" s="28"/>
      <c r="I11" s="28"/>
      <c r="J11" s="28"/>
      <c r="K11" s="29"/>
      <c r="L11" s="30"/>
      <c r="M11" s="30"/>
      <c r="N11" s="31"/>
    </row>
    <row r="12" spans="2:14" s="4" customFormat="1" ht="30" customHeight="1" x14ac:dyDescent="0.3">
      <c r="B12" s="26"/>
      <c r="C12" s="23" t="s">
        <v>79</v>
      </c>
      <c r="D12" s="26"/>
      <c r="E12" s="26"/>
      <c r="F12" s="27" t="str">
        <f>IFERROR(VLOOKUP([1]!TCARegister[[#This Row],[Column4]],#REF!,3,FALSE),"")</f>
        <v/>
      </c>
      <c r="G12" s="28"/>
      <c r="H12" s="28"/>
      <c r="I12" s="28"/>
      <c r="J12" s="28"/>
      <c r="K12" s="29"/>
      <c r="L12" s="30"/>
      <c r="M12" s="30"/>
      <c r="N12" s="31"/>
    </row>
    <row r="13" spans="2:14" s="4" customFormat="1" ht="30" customHeight="1" x14ac:dyDescent="0.3">
      <c r="B13" s="26"/>
      <c r="C13" s="23" t="s">
        <v>80</v>
      </c>
      <c r="D13" s="26"/>
      <c r="E13" s="26"/>
      <c r="F13" s="27" t="str">
        <f>IFERROR(VLOOKUP([1]!TCARegister[[#This Row],[Column4]],#REF!,3,FALSE),"")</f>
        <v/>
      </c>
      <c r="G13" s="28"/>
      <c r="H13" s="28"/>
      <c r="I13" s="28"/>
      <c r="J13" s="28"/>
      <c r="K13" s="29"/>
      <c r="L13" s="30"/>
      <c r="M13" s="30"/>
      <c r="N13" s="31"/>
    </row>
    <row r="14" spans="2:14" s="4" customFormat="1" ht="30" customHeight="1" x14ac:dyDescent="0.3">
      <c r="B14" s="26"/>
      <c r="C14" s="23" t="s">
        <v>81</v>
      </c>
      <c r="D14" s="26"/>
      <c r="E14" s="26"/>
      <c r="F14" s="27" t="str">
        <f>IFERROR(VLOOKUP([1]!TCARegister[[#This Row],[Column4]],#REF!,3,FALSE),"")</f>
        <v/>
      </c>
      <c r="G14" s="28"/>
      <c r="H14" s="28"/>
      <c r="I14" s="28"/>
      <c r="J14" s="28"/>
      <c r="K14" s="29"/>
      <c r="L14" s="30"/>
      <c r="M14" s="30"/>
      <c r="N14" s="31"/>
    </row>
    <row r="15" spans="2:14" s="4" customFormat="1" ht="30" customHeight="1" x14ac:dyDescent="0.3">
      <c r="B15" s="26"/>
      <c r="C15" s="23" t="s">
        <v>82</v>
      </c>
      <c r="D15" s="26"/>
      <c r="E15" s="26"/>
      <c r="F15" s="27" t="str">
        <f>IFERROR(VLOOKUP([1]!TCARegister[[#This Row],[Column4]],#REF!,3,FALSE),"")</f>
        <v/>
      </c>
      <c r="G15" s="28"/>
      <c r="H15" s="28"/>
      <c r="I15" s="28"/>
      <c r="J15" s="28"/>
      <c r="K15" s="29"/>
      <c r="L15" s="30"/>
      <c r="M15" s="30"/>
      <c r="N15" s="31"/>
    </row>
    <row r="16" spans="2:14" s="4" customFormat="1" ht="30" customHeight="1" x14ac:dyDescent="0.3">
      <c r="B16" s="26"/>
      <c r="C16" s="23" t="s">
        <v>83</v>
      </c>
      <c r="D16" s="26"/>
      <c r="E16" s="26"/>
      <c r="F16" s="27" t="str">
        <f>IFERROR(VLOOKUP([1]!TCARegister[[#This Row],[Column4]],#REF!,3,FALSE),"")</f>
        <v/>
      </c>
      <c r="G16" s="28"/>
      <c r="H16" s="28"/>
      <c r="I16" s="28"/>
      <c r="J16" s="28"/>
      <c r="K16" s="29"/>
      <c r="L16" s="30"/>
      <c r="M16" s="30"/>
      <c r="N16" s="31"/>
    </row>
    <row r="17" spans="2:14" s="4" customFormat="1" ht="30" customHeight="1" x14ac:dyDescent="0.3">
      <c r="B17" s="23"/>
      <c r="C17" s="23"/>
      <c r="D17" s="23"/>
      <c r="E17" s="23"/>
      <c r="F17" s="20" t="str">
        <f>IFERROR(VLOOKUP([1]!TCARegister[[#This Row],[Column4]],#REF!,3,FALSE),"")</f>
        <v/>
      </c>
      <c r="G17" s="21"/>
      <c r="H17" s="21"/>
      <c r="I17" s="21"/>
      <c r="J17" s="21"/>
      <c r="K17" s="22"/>
      <c r="L17" s="24"/>
      <c r="M17" s="24"/>
      <c r="N17" s="25"/>
    </row>
    <row r="18" spans="2:14" s="4" customFormat="1" ht="30" customHeight="1" x14ac:dyDescent="0.3">
      <c r="B18" s="23"/>
      <c r="C18" s="23"/>
      <c r="D18" s="23"/>
      <c r="E18" s="23"/>
      <c r="F18" s="20" t="str">
        <f>IFERROR(VLOOKUP([1]!TCARegister[[#This Row],[Column4]],#REF!,3,FALSE),"")</f>
        <v/>
      </c>
      <c r="G18" s="21"/>
      <c r="H18" s="21"/>
      <c r="I18" s="21"/>
      <c r="J18" s="21"/>
      <c r="K18" s="22"/>
      <c r="L18" s="24"/>
      <c r="M18" s="24"/>
      <c r="N18" s="25"/>
    </row>
    <row r="19" spans="2:14" s="4" customFormat="1" ht="30" customHeight="1" x14ac:dyDescent="0.3">
      <c r="B19" s="23"/>
      <c r="C19" s="23"/>
      <c r="D19" s="23"/>
      <c r="E19" s="23"/>
      <c r="F19" s="20" t="str">
        <f>IFERROR(VLOOKUP([1]!TCARegister[[#This Row],[Column4]],#REF!,3,FALSE),"")</f>
        <v/>
      </c>
      <c r="G19" s="21"/>
      <c r="H19" s="21"/>
      <c r="I19" s="21"/>
      <c r="J19" s="21"/>
      <c r="K19" s="22"/>
      <c r="L19" s="24"/>
      <c r="M19" s="24"/>
      <c r="N19" s="25"/>
    </row>
    <row r="20" spans="2:14" s="4" customFormat="1" ht="30" customHeight="1" x14ac:dyDescent="0.3">
      <c r="B20" s="23"/>
      <c r="C20" s="23"/>
      <c r="D20" s="23"/>
      <c r="E20" s="23"/>
      <c r="F20" s="20" t="str">
        <f>IFERROR(VLOOKUP([1]!TCARegister[[#This Row],[Column4]],#REF!,3,FALSE),"")</f>
        <v/>
      </c>
      <c r="G20" s="21"/>
      <c r="H20" s="21"/>
      <c r="I20" s="21"/>
      <c r="J20" s="21"/>
      <c r="K20" s="22"/>
      <c r="L20" s="24"/>
      <c r="M20" s="24"/>
      <c r="N20" s="25"/>
    </row>
    <row r="21" spans="2:14" s="4" customFormat="1" ht="30" customHeight="1" x14ac:dyDescent="0.3">
      <c r="B21" s="23"/>
      <c r="C21" s="23"/>
      <c r="D21" s="23"/>
      <c r="E21" s="23"/>
      <c r="F21" s="20" t="str">
        <f>IFERROR(VLOOKUP([1]!TCARegister[[#This Row],[Column4]],#REF!,3,FALSE),"")</f>
        <v/>
      </c>
      <c r="G21" s="21"/>
      <c r="H21" s="21"/>
      <c r="I21" s="21"/>
      <c r="J21" s="21"/>
      <c r="K21" s="22"/>
      <c r="L21" s="24"/>
      <c r="M21" s="24"/>
      <c r="N21" s="25"/>
    </row>
    <row r="22" spans="2:14" ht="24" customHeight="1" x14ac:dyDescent="0.3"/>
  </sheetData>
  <autoFilter ref="B5:N5"/>
  <conditionalFormatting sqref="B6:N21">
    <cfRule type="expression" dxfId="0" priority="1">
      <formula>"If(blnBinNo=""True"")"</formula>
    </cfRule>
  </conditionalFormatting>
  <conditionalFormatting sqref="L6:M21">
    <cfRule type="dataBar" priority="2">
      <dataBar>
        <cfvo type="min"/>
        <cfvo type="max"/>
        <color theme="2" tint="-0.34998626667073579"/>
      </dataBar>
      <extLst>
        <ext xmlns:x14="http://schemas.microsoft.com/office/spreadsheetml/2009/9/main" uri="{B025F937-C7B1-47D3-B67F-A62EFF666E3E}">
          <x14:id>{EECACAF8-6892-4000-8168-7DF04B36AA5E}</x14:id>
        </ext>
      </extLst>
    </cfRule>
  </conditionalFormatting>
  <dataValidations count="4">
    <dataValidation allowBlank="1" showInputMessage="1" showErrorMessage="1" prompt="Automatically calculated total inventory value" sqref="G3:K3 N3"/>
    <dataValidation allowBlank="1" showInputMessage="1" showErrorMessage="1" prompt="Automatically calculated number of inventory items based on their description" sqref="D3 B3 F3"/>
    <dataValidation allowBlank="1" showInputMessage="1" showErrorMessage="1" prompt="Automatically calculated bin count" sqref="E3"/>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E5:E21">
      <formula1>BinNumber</formula1>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EECACAF8-6892-4000-8168-7DF04B36AA5E}">
            <x14:dataBar minLength="0" maxLength="100" gradient="0">
              <x14:cfvo type="autoMin"/>
              <x14:cfvo type="autoMax"/>
              <x14:negativeFillColor rgb="FFFF0000"/>
              <x14:axisColor rgb="FF000000"/>
            </x14:dataBar>
          </x14:cfRule>
          <xm:sqref>L6:M21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Instructions</vt:lpstr>
      <vt:lpstr>SOMMAIRE</vt:lpstr>
      <vt:lpstr>TERRAINS</vt:lpstr>
      <vt:lpstr>ROUTES</vt:lpstr>
      <vt:lpstr>IMMEUBLES</vt:lpstr>
      <vt:lpstr>VMO</vt:lpstr>
      <vt:lpstr>ACQUEDUC</vt:lpstr>
      <vt:lpstr>ÉGOÛTS</vt:lpstr>
      <vt:lpstr>Exemple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Mindy Smith</dc:creator>
  <cp:lastModifiedBy>Sylvie</cp:lastModifiedBy>
  <cp:lastPrinted>2018-03-02T13:32:01Z</cp:lastPrinted>
  <dcterms:created xsi:type="dcterms:W3CDTF">2017-02-12T15:20:01Z</dcterms:created>
  <dcterms:modified xsi:type="dcterms:W3CDTF">2018-03-02T15:40:26Z</dcterms:modified>
</cp:coreProperties>
</file>